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2380" yWindow="1700" windowWidth="29600" windowHeight="18600" tabRatio="500" activeTab="1"/>
  </bookViews>
  <sheets>
    <sheet name="Sheet2" sheetId="2" r:id="rId1"/>
    <sheet name="Sheet1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9" i="1"/>
  <c r="C69"/>
  <c r="D69"/>
  <c r="E69"/>
  <c r="F69"/>
  <c r="G69"/>
  <c r="B68"/>
  <c r="C68"/>
  <c r="D68"/>
  <c r="E68"/>
  <c r="F68"/>
  <c r="G68"/>
  <c r="B67"/>
  <c r="C67"/>
  <c r="D67"/>
  <c r="E67"/>
  <c r="F67"/>
  <c r="G67"/>
  <c r="B66"/>
  <c r="C66"/>
  <c r="D66"/>
  <c r="E66"/>
  <c r="F66"/>
  <c r="G66"/>
  <c r="B65"/>
  <c r="C65"/>
  <c r="D65"/>
  <c r="E65"/>
  <c r="F65"/>
  <c r="G65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3"/>
  <c r="G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3"/>
  <c r="E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41"/>
  <c r="C41"/>
  <c r="B42"/>
  <c r="C42"/>
  <c r="B43"/>
  <c r="C43"/>
  <c r="B3"/>
  <c r="C3"/>
  <c r="G41" i="2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G12"/>
  <c r="F12"/>
  <c r="E12"/>
  <c r="D12"/>
  <c r="C12"/>
  <c r="B12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6"/>
  <c r="F6"/>
  <c r="E6"/>
  <c r="D6"/>
  <c r="C6"/>
  <c r="B6"/>
  <c r="G5"/>
  <c r="F5"/>
  <c r="E5"/>
  <c r="D5"/>
  <c r="C5"/>
  <c r="B5"/>
  <c r="G4"/>
  <c r="F4"/>
  <c r="E4"/>
  <c r="D4"/>
  <c r="C4"/>
  <c r="B4"/>
  <c r="G3"/>
  <c r="F3"/>
  <c r="E3"/>
  <c r="D3"/>
  <c r="C3"/>
  <c r="B3"/>
</calcChain>
</file>

<file path=xl/sharedStrings.xml><?xml version="1.0" encoding="utf-8"?>
<sst xmlns="http://schemas.openxmlformats.org/spreadsheetml/2006/main" count="31" uniqueCount="16">
  <si>
    <t>tetote</t>
    <phoneticPr fontId="3"/>
  </si>
  <si>
    <t>minne</t>
    <phoneticPr fontId="3"/>
  </si>
  <si>
    <t>10%×税8%</t>
    <rPh sb="4" eb="5">
      <t>ゼイ</t>
    </rPh>
    <phoneticPr fontId="3"/>
  </si>
  <si>
    <t xml:space="preserve">creema </t>
    <phoneticPr fontId="3"/>
  </si>
  <si>
    <t>12%×税8%</t>
    <rPh sb="4" eb="5">
      <t>ゼイ</t>
    </rPh>
    <phoneticPr fontId="3"/>
  </si>
  <si>
    <t>9.5%×税8%</t>
    <rPh sb="5" eb="6">
      <t>ゼイ</t>
    </rPh>
    <phoneticPr fontId="3"/>
  </si>
  <si>
    <t>8%×税8%</t>
    <rPh sb="3" eb="4">
      <t>ゼイ</t>
    </rPh>
    <phoneticPr fontId="3"/>
  </si>
  <si>
    <t>iichi</t>
    <phoneticPr fontId="3"/>
  </si>
  <si>
    <t>20%(税込)</t>
    <rPh sb="4" eb="6">
      <t>ゼイコミ</t>
    </rPh>
    <phoneticPr fontId="3"/>
  </si>
  <si>
    <t>12&amp;×税8%</t>
    <rPh sb="4" eb="5">
      <t>ゼイ</t>
    </rPh>
    <phoneticPr fontId="3"/>
  </si>
  <si>
    <t>%</t>
    <phoneticPr fontId="3"/>
  </si>
  <si>
    <t>制約手数料</t>
    <rPh sb="0" eb="2">
      <t>セイヤク</t>
    </rPh>
    <rPh sb="2" eb="5">
      <t>テスウリョウ</t>
    </rPh>
    <phoneticPr fontId="3"/>
  </si>
  <si>
    <t>実質金額</t>
    <rPh sb="0" eb="2">
      <t>ジッシツ</t>
    </rPh>
    <rPh sb="2" eb="4">
      <t>キンガク</t>
    </rPh>
    <phoneticPr fontId="3"/>
  </si>
  <si>
    <t>minne</t>
    <phoneticPr fontId="3"/>
  </si>
  <si>
    <t>iichi</t>
    <phoneticPr fontId="3"/>
  </si>
  <si>
    <t>tetote</t>
    <phoneticPr fontId="3"/>
  </si>
</sst>
</file>

<file path=xl/styles.xml><?xml version="1.0" encoding="utf-8"?>
<styleSheet xmlns="http://schemas.openxmlformats.org/spreadsheetml/2006/main">
  <numFmts count="2">
    <numFmt numFmtId="176" formatCode="&quot;¥&quot;#,##0_);\(&quot;¥&quot;#,##0\)"/>
    <numFmt numFmtId="177" formatCode="&quot;¥&quot;#,##0;[Red]&quot;¥&quot;#,##0"/>
  </numFmts>
  <fonts count="4">
    <font>
      <sz val="11"/>
      <name val="ＭＳ Ｐゴシック"/>
      <charset val="128"/>
    </font>
    <font>
      <b/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76" fontId="0" fillId="0" borderId="0" xfId="0" applyNumberFormat="1"/>
    <xf numFmtId="177" fontId="2" fillId="0" borderId="0" xfId="0" applyNumberFormat="1" applyFont="1"/>
    <xf numFmtId="0" fontId="0" fillId="2" borderId="0" xfId="0" applyFill="1"/>
    <xf numFmtId="0" fontId="0" fillId="3" borderId="0" xfId="0" applyFill="1"/>
    <xf numFmtId="176" fontId="0" fillId="3" borderId="0" xfId="0" applyNumberFormat="1" applyFill="1"/>
    <xf numFmtId="177" fontId="2" fillId="3" borderId="0" xfId="0" applyNumberFormat="1" applyFont="1" applyFill="1"/>
    <xf numFmtId="0" fontId="0" fillId="4" borderId="0" xfId="0" applyFill="1"/>
    <xf numFmtId="176" fontId="0" fillId="4" borderId="0" xfId="0" applyNumberFormat="1" applyFill="1"/>
    <xf numFmtId="177" fontId="2" fillId="4" borderId="0" xfId="0" applyNumberFormat="1" applyFont="1" applyFill="1"/>
    <xf numFmtId="177" fontId="0" fillId="0" borderId="0" xfId="0" applyNumberFormat="1"/>
    <xf numFmtId="177" fontId="2" fillId="0" borderId="0" xfId="0" applyNumberFormat="1" applyFont="1" applyFill="1"/>
    <xf numFmtId="177" fontId="0" fillId="0" borderId="0" xfId="0" applyNumberFormat="1" applyFill="1"/>
    <xf numFmtId="0" fontId="0" fillId="0" borderId="0" xfId="0" applyFill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176" fontId="0" fillId="0" borderId="1" xfId="0" applyNumberFormat="1" applyBorder="1"/>
    <xf numFmtId="177" fontId="2" fillId="0" borderId="1" xfId="0" applyNumberFormat="1" applyFont="1" applyBorder="1"/>
    <xf numFmtId="177" fontId="0" fillId="0" borderId="1" xfId="0" applyNumberFormat="1" applyBorder="1"/>
    <xf numFmtId="0" fontId="0" fillId="4" borderId="1" xfId="0" applyFill="1" applyBorder="1"/>
    <xf numFmtId="176" fontId="0" fillId="4" borderId="1" xfId="0" applyNumberFormat="1" applyFill="1" applyBorder="1"/>
    <xf numFmtId="177" fontId="2" fillId="4" borderId="1" xfId="0" applyNumberFormat="1" applyFont="1" applyFill="1" applyBorder="1"/>
    <xf numFmtId="0" fontId="0" fillId="3" borderId="1" xfId="0" applyFill="1" applyBorder="1"/>
    <xf numFmtId="176" fontId="0" fillId="3" borderId="1" xfId="0" applyNumberFormat="1" applyFill="1" applyBorder="1"/>
    <xf numFmtId="177" fontId="2" fillId="3" borderId="1" xfId="0" applyNumberFormat="1" applyFont="1" applyFill="1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1"/>
  <sheetViews>
    <sheetView view="pageLayout" topLeftCell="A23" workbookViewId="0">
      <selection activeCell="A37" sqref="A37"/>
    </sheetView>
  </sheetViews>
  <sheetFormatPr baseColWidth="12" defaultRowHeight="17"/>
  <cols>
    <col min="1" max="1" width="5.5" customWidth="1"/>
    <col min="2" max="3" width="9.83203125" customWidth="1"/>
    <col min="4" max="4" width="10.1640625" customWidth="1"/>
    <col min="5" max="5" width="9" customWidth="1"/>
    <col min="6" max="6" width="9.1640625" customWidth="1"/>
    <col min="7" max="7" width="10" customWidth="1"/>
  </cols>
  <sheetData>
    <row r="1" spans="1:7">
      <c r="B1" t="s">
        <v>1</v>
      </c>
      <c r="C1" t="s">
        <v>3</v>
      </c>
      <c r="D1">
        <v>2</v>
      </c>
      <c r="E1">
        <v>3</v>
      </c>
      <c r="F1" t="s">
        <v>7</v>
      </c>
      <c r="G1" t="s">
        <v>0</v>
      </c>
    </row>
    <row r="2" spans="1:7">
      <c r="A2" t="s">
        <v>10</v>
      </c>
      <c r="B2" t="s">
        <v>2</v>
      </c>
      <c r="C2" t="s">
        <v>4</v>
      </c>
      <c r="D2" t="s">
        <v>5</v>
      </c>
      <c r="E2" t="s">
        <v>6</v>
      </c>
      <c r="F2" t="s">
        <v>8</v>
      </c>
      <c r="G2" t="s">
        <v>9</v>
      </c>
    </row>
    <row r="3" spans="1:7">
      <c r="A3" s="3">
        <v>4000</v>
      </c>
      <c r="B3" s="1">
        <f>SUM(A3*10.8%)</f>
        <v>432.00000000000006</v>
      </c>
      <c r="C3" s="2">
        <f>SUM(A3*12.96%)</f>
        <v>518.40000000000009</v>
      </c>
      <c r="D3" s="2">
        <f>SUM(A3*10.26%)</f>
        <v>410.4</v>
      </c>
      <c r="E3" s="2">
        <f>SUM(A3*8.64%)</f>
        <v>345.6</v>
      </c>
      <c r="F3" s="2">
        <f>SUM(A3*20%)</f>
        <v>800</v>
      </c>
      <c r="G3" s="2">
        <f>SUM(A3*12.96%)</f>
        <v>518.40000000000009</v>
      </c>
    </row>
    <row r="4" spans="1:7">
      <c r="A4" s="3">
        <v>4200</v>
      </c>
      <c r="B4" s="1">
        <f t="shared" ref="B4:B6" si="0">SUM(A4*10.8%)</f>
        <v>453.60000000000008</v>
      </c>
      <c r="C4" s="2">
        <f t="shared" ref="C4:C6" si="1">SUM(A4*12.96%)</f>
        <v>544.32000000000005</v>
      </c>
      <c r="D4" s="2">
        <f t="shared" ref="D4:D6" si="2">SUM(A4*10.26%)</f>
        <v>430.91999999999996</v>
      </c>
      <c r="E4" s="2">
        <f t="shared" ref="E4:E6" si="3">SUM(A4*8.64%)</f>
        <v>362.88</v>
      </c>
      <c r="F4" s="2">
        <f t="shared" ref="F4:F6" si="4">SUM(A4*20%)</f>
        <v>840</v>
      </c>
      <c r="G4" s="2">
        <f t="shared" ref="G4:G6" si="5">SUM(A4*12.96%)</f>
        <v>544.32000000000005</v>
      </c>
    </row>
    <row r="5" spans="1:7">
      <c r="A5" s="3">
        <v>4400</v>
      </c>
      <c r="B5" s="1">
        <f t="shared" si="0"/>
        <v>475.20000000000005</v>
      </c>
      <c r="C5" s="2">
        <f t="shared" si="1"/>
        <v>570.24000000000012</v>
      </c>
      <c r="D5" s="2">
        <f t="shared" si="2"/>
        <v>451.44</v>
      </c>
      <c r="E5" s="2">
        <f t="shared" si="3"/>
        <v>380.16</v>
      </c>
      <c r="F5" s="2">
        <f t="shared" si="4"/>
        <v>880</v>
      </c>
      <c r="G5" s="2">
        <f t="shared" si="5"/>
        <v>570.24000000000012</v>
      </c>
    </row>
    <row r="6" spans="1:7">
      <c r="A6" s="3">
        <v>4600</v>
      </c>
      <c r="B6" s="1">
        <f t="shared" si="0"/>
        <v>496.80000000000007</v>
      </c>
      <c r="C6" s="2">
        <f t="shared" si="1"/>
        <v>596.16000000000008</v>
      </c>
      <c r="D6" s="2">
        <f t="shared" si="2"/>
        <v>471.96</v>
      </c>
      <c r="E6" s="2">
        <f t="shared" si="3"/>
        <v>397.44</v>
      </c>
      <c r="F6" s="2">
        <f t="shared" si="4"/>
        <v>920</v>
      </c>
      <c r="G6" s="2">
        <f t="shared" si="5"/>
        <v>596.16000000000008</v>
      </c>
    </row>
    <row r="7" spans="1:7">
      <c r="A7" s="7">
        <v>4800</v>
      </c>
      <c r="B7" s="8">
        <f t="shared" ref="B7:B41" si="6">SUM(A7*10.8%)</f>
        <v>518.40000000000009</v>
      </c>
      <c r="C7" s="9">
        <f t="shared" ref="C7:C41" si="7">SUM(A7*12.96%)</f>
        <v>622.08000000000015</v>
      </c>
      <c r="D7" s="9">
        <f t="shared" ref="D7:D41" si="8">SUM(A7*10.26%)</f>
        <v>492.47999999999996</v>
      </c>
      <c r="E7" s="9">
        <f t="shared" ref="E7:E41" si="9">SUM(A7*8.64%)</f>
        <v>414.72</v>
      </c>
      <c r="F7" s="9">
        <f t="shared" ref="F7:F41" si="10">SUM(A7*20%)</f>
        <v>960</v>
      </c>
      <c r="G7" s="9">
        <f t="shared" ref="G7:G41" si="11">SUM(A7*12.96%)</f>
        <v>622.08000000000015</v>
      </c>
    </row>
    <row r="8" spans="1:7">
      <c r="A8" s="3">
        <v>5000</v>
      </c>
      <c r="B8" s="1">
        <f t="shared" si="6"/>
        <v>540.00000000000011</v>
      </c>
      <c r="C8" s="2">
        <f t="shared" si="7"/>
        <v>648.00000000000011</v>
      </c>
      <c r="D8" s="2">
        <f t="shared" si="8"/>
        <v>513</v>
      </c>
      <c r="E8" s="2">
        <f t="shared" si="9"/>
        <v>432</v>
      </c>
      <c r="F8" s="2">
        <f t="shared" si="10"/>
        <v>1000</v>
      </c>
      <c r="G8" s="2">
        <f t="shared" si="11"/>
        <v>648.00000000000011</v>
      </c>
    </row>
    <row r="9" spans="1:7">
      <c r="A9" s="3">
        <v>5200</v>
      </c>
      <c r="B9" s="1">
        <f t="shared" si="6"/>
        <v>561.6</v>
      </c>
      <c r="C9" s="2">
        <f t="shared" si="7"/>
        <v>673.92000000000007</v>
      </c>
      <c r="D9" s="2">
        <f t="shared" si="8"/>
        <v>533.52</v>
      </c>
      <c r="E9" s="2">
        <f t="shared" si="9"/>
        <v>449.28000000000003</v>
      </c>
      <c r="F9" s="2">
        <f t="shared" si="10"/>
        <v>1040</v>
      </c>
      <c r="G9" s="2">
        <f t="shared" si="11"/>
        <v>673.92000000000007</v>
      </c>
    </row>
    <row r="10" spans="1:7">
      <c r="A10" s="3">
        <v>5400</v>
      </c>
      <c r="B10" s="1">
        <f t="shared" si="6"/>
        <v>583.20000000000005</v>
      </c>
      <c r="C10" s="2">
        <f t="shared" si="7"/>
        <v>699.84000000000015</v>
      </c>
      <c r="D10" s="2">
        <f t="shared" si="8"/>
        <v>554.04</v>
      </c>
      <c r="E10" s="2">
        <f t="shared" si="9"/>
        <v>466.56</v>
      </c>
      <c r="F10" s="2">
        <f t="shared" si="10"/>
        <v>1080</v>
      </c>
      <c r="G10" s="2">
        <f t="shared" si="11"/>
        <v>699.84000000000015</v>
      </c>
    </row>
    <row r="11" spans="1:7">
      <c r="A11" s="3">
        <v>5600</v>
      </c>
      <c r="B11" s="1">
        <f t="shared" si="6"/>
        <v>604.80000000000007</v>
      </c>
      <c r="C11" s="2">
        <f t="shared" si="7"/>
        <v>725.7600000000001</v>
      </c>
      <c r="D11" s="2">
        <f t="shared" si="8"/>
        <v>574.55999999999995</v>
      </c>
      <c r="E11" s="2">
        <f t="shared" si="9"/>
        <v>483.84000000000003</v>
      </c>
      <c r="F11" s="2">
        <f t="shared" si="10"/>
        <v>1120</v>
      </c>
      <c r="G11" s="2">
        <f t="shared" si="11"/>
        <v>725.7600000000001</v>
      </c>
    </row>
    <row r="12" spans="1:7">
      <c r="A12" s="4">
        <v>5800</v>
      </c>
      <c r="B12" s="5">
        <f t="shared" si="6"/>
        <v>626.40000000000009</v>
      </c>
      <c r="C12" s="6">
        <f t="shared" si="7"/>
        <v>751.68000000000006</v>
      </c>
      <c r="D12" s="6">
        <f t="shared" si="8"/>
        <v>595.07999999999993</v>
      </c>
      <c r="E12" s="6">
        <f t="shared" si="9"/>
        <v>501.12</v>
      </c>
      <c r="F12" s="6">
        <f t="shared" si="10"/>
        <v>1160</v>
      </c>
      <c r="G12" s="6">
        <f t="shared" si="11"/>
        <v>751.68000000000006</v>
      </c>
    </row>
    <row r="13" spans="1:7">
      <c r="A13" s="3">
        <v>6000</v>
      </c>
      <c r="B13" s="1">
        <f t="shared" si="6"/>
        <v>648.00000000000011</v>
      </c>
      <c r="C13" s="2">
        <f t="shared" si="7"/>
        <v>777.60000000000014</v>
      </c>
      <c r="D13" s="2">
        <f t="shared" si="8"/>
        <v>615.6</v>
      </c>
      <c r="E13" s="2">
        <f t="shared" si="9"/>
        <v>518.4</v>
      </c>
      <c r="F13" s="2">
        <f t="shared" si="10"/>
        <v>1200</v>
      </c>
      <c r="G13" s="2">
        <f t="shared" si="11"/>
        <v>777.60000000000014</v>
      </c>
    </row>
    <row r="14" spans="1:7">
      <c r="A14" s="3">
        <v>6200</v>
      </c>
      <c r="B14" s="1">
        <f t="shared" si="6"/>
        <v>669.6</v>
      </c>
      <c r="C14" s="2">
        <f t="shared" si="7"/>
        <v>803.5200000000001</v>
      </c>
      <c r="D14" s="2">
        <f t="shared" si="8"/>
        <v>636.12</v>
      </c>
      <c r="E14" s="2">
        <f t="shared" si="9"/>
        <v>535.68000000000006</v>
      </c>
      <c r="F14" s="2">
        <f t="shared" si="10"/>
        <v>1240</v>
      </c>
      <c r="G14" s="2">
        <f t="shared" si="11"/>
        <v>803.5200000000001</v>
      </c>
    </row>
    <row r="15" spans="1:7">
      <c r="A15" s="3">
        <v>6400</v>
      </c>
      <c r="B15" s="1">
        <f t="shared" si="6"/>
        <v>691.2</v>
      </c>
      <c r="C15" s="2">
        <f t="shared" si="7"/>
        <v>829.44000000000017</v>
      </c>
      <c r="D15" s="2">
        <f t="shared" si="8"/>
        <v>656.64</v>
      </c>
      <c r="E15" s="2">
        <f t="shared" si="9"/>
        <v>552.96</v>
      </c>
      <c r="F15" s="2">
        <f t="shared" si="10"/>
        <v>1280</v>
      </c>
      <c r="G15" s="2">
        <f t="shared" si="11"/>
        <v>829.44000000000017</v>
      </c>
    </row>
    <row r="16" spans="1:7">
      <c r="A16" s="3">
        <v>6600</v>
      </c>
      <c r="B16" s="1">
        <f t="shared" si="6"/>
        <v>712.80000000000007</v>
      </c>
      <c r="C16" s="2">
        <f t="shared" si="7"/>
        <v>855.36000000000013</v>
      </c>
      <c r="D16" s="2">
        <f t="shared" si="8"/>
        <v>677.16</v>
      </c>
      <c r="E16" s="2">
        <f t="shared" si="9"/>
        <v>570.24</v>
      </c>
      <c r="F16" s="2">
        <f t="shared" si="10"/>
        <v>1320</v>
      </c>
      <c r="G16" s="2">
        <f t="shared" si="11"/>
        <v>855.36000000000013</v>
      </c>
    </row>
    <row r="17" spans="1:7">
      <c r="A17" s="7">
        <v>6800</v>
      </c>
      <c r="B17" s="8">
        <f t="shared" si="6"/>
        <v>734.40000000000009</v>
      </c>
      <c r="C17" s="9">
        <f t="shared" si="7"/>
        <v>881.28000000000009</v>
      </c>
      <c r="D17" s="9">
        <f t="shared" si="8"/>
        <v>697.68</v>
      </c>
      <c r="E17" s="9">
        <f t="shared" si="9"/>
        <v>587.52</v>
      </c>
      <c r="F17" s="9">
        <f t="shared" si="10"/>
        <v>1360</v>
      </c>
      <c r="G17" s="9">
        <f t="shared" si="11"/>
        <v>881.28000000000009</v>
      </c>
    </row>
    <row r="18" spans="1:7">
      <c r="A18" s="3">
        <v>7000</v>
      </c>
      <c r="B18" s="1">
        <f t="shared" si="6"/>
        <v>756.00000000000011</v>
      </c>
      <c r="C18" s="2">
        <f t="shared" si="7"/>
        <v>907.20000000000016</v>
      </c>
      <c r="D18" s="2">
        <f t="shared" si="8"/>
        <v>718.19999999999993</v>
      </c>
      <c r="E18" s="2">
        <f t="shared" si="9"/>
        <v>604.80000000000007</v>
      </c>
      <c r="F18" s="2">
        <f t="shared" si="10"/>
        <v>1400</v>
      </c>
      <c r="G18" s="2">
        <f t="shared" si="11"/>
        <v>907.20000000000016</v>
      </c>
    </row>
    <row r="19" spans="1:7">
      <c r="A19" s="3">
        <v>7200</v>
      </c>
      <c r="B19" s="1">
        <f t="shared" si="6"/>
        <v>777.60000000000014</v>
      </c>
      <c r="C19" s="2">
        <f t="shared" si="7"/>
        <v>933.12000000000012</v>
      </c>
      <c r="D19" s="2">
        <f t="shared" si="8"/>
        <v>738.72</v>
      </c>
      <c r="E19" s="2">
        <f t="shared" si="9"/>
        <v>622.08000000000004</v>
      </c>
      <c r="F19" s="2">
        <f t="shared" si="10"/>
        <v>1440</v>
      </c>
      <c r="G19" s="2">
        <f t="shared" si="11"/>
        <v>933.12000000000012</v>
      </c>
    </row>
    <row r="20" spans="1:7">
      <c r="A20" s="3">
        <v>7400</v>
      </c>
      <c r="B20" s="1">
        <f t="shared" si="6"/>
        <v>799.2</v>
      </c>
      <c r="C20" s="2">
        <f t="shared" si="7"/>
        <v>959.04000000000019</v>
      </c>
      <c r="D20" s="2">
        <f t="shared" si="8"/>
        <v>759.24</v>
      </c>
      <c r="E20" s="2">
        <f t="shared" si="9"/>
        <v>639.36</v>
      </c>
      <c r="F20" s="2">
        <f t="shared" si="10"/>
        <v>1480</v>
      </c>
      <c r="G20" s="2">
        <f t="shared" si="11"/>
        <v>959.04000000000019</v>
      </c>
    </row>
    <row r="21" spans="1:7">
      <c r="A21" s="3">
        <v>7600</v>
      </c>
      <c r="B21" s="1">
        <f t="shared" si="6"/>
        <v>820.80000000000007</v>
      </c>
      <c r="C21" s="2">
        <f t="shared" si="7"/>
        <v>984.96000000000015</v>
      </c>
      <c r="D21" s="2">
        <f t="shared" si="8"/>
        <v>779.76</v>
      </c>
      <c r="E21" s="2">
        <f t="shared" si="9"/>
        <v>656.64</v>
      </c>
      <c r="F21" s="2">
        <f t="shared" si="10"/>
        <v>1520</v>
      </c>
      <c r="G21" s="2">
        <f t="shared" si="11"/>
        <v>984.96000000000015</v>
      </c>
    </row>
    <row r="22" spans="1:7">
      <c r="A22" s="4">
        <v>7800</v>
      </c>
      <c r="B22" s="5">
        <f t="shared" si="6"/>
        <v>842.40000000000009</v>
      </c>
      <c r="C22" s="6">
        <f t="shared" si="7"/>
        <v>1010.8800000000001</v>
      </c>
      <c r="D22" s="6">
        <f t="shared" si="8"/>
        <v>800.28</v>
      </c>
      <c r="E22" s="6">
        <f t="shared" si="9"/>
        <v>673.92000000000007</v>
      </c>
      <c r="F22" s="6">
        <f t="shared" si="10"/>
        <v>1560</v>
      </c>
      <c r="G22" s="6">
        <f t="shared" si="11"/>
        <v>1010.8800000000001</v>
      </c>
    </row>
    <row r="23" spans="1:7">
      <c r="A23" s="3">
        <v>8000</v>
      </c>
      <c r="B23" s="1">
        <f t="shared" si="6"/>
        <v>864.00000000000011</v>
      </c>
      <c r="C23" s="2">
        <f t="shared" si="7"/>
        <v>1036.8000000000002</v>
      </c>
      <c r="D23" s="2">
        <f t="shared" si="8"/>
        <v>820.8</v>
      </c>
      <c r="E23" s="2">
        <f t="shared" si="9"/>
        <v>691.2</v>
      </c>
      <c r="F23" s="2">
        <f t="shared" si="10"/>
        <v>1600</v>
      </c>
      <c r="G23" s="2">
        <f t="shared" si="11"/>
        <v>1036.8000000000002</v>
      </c>
    </row>
    <row r="24" spans="1:7">
      <c r="A24" s="3">
        <v>8200</v>
      </c>
      <c r="B24" s="1">
        <f t="shared" si="6"/>
        <v>885.60000000000014</v>
      </c>
      <c r="C24" s="2">
        <f t="shared" si="7"/>
        <v>1062.7200000000003</v>
      </c>
      <c r="D24" s="2">
        <f t="shared" si="8"/>
        <v>841.31999999999994</v>
      </c>
      <c r="E24" s="2">
        <f t="shared" si="9"/>
        <v>708.48</v>
      </c>
      <c r="F24" s="2">
        <f t="shared" si="10"/>
        <v>1640</v>
      </c>
      <c r="G24" s="2">
        <f t="shared" si="11"/>
        <v>1062.7200000000003</v>
      </c>
    </row>
    <row r="25" spans="1:7">
      <c r="A25" s="3">
        <v>8400</v>
      </c>
      <c r="B25" s="1">
        <f t="shared" si="6"/>
        <v>907.20000000000016</v>
      </c>
      <c r="C25" s="2">
        <f t="shared" si="7"/>
        <v>1088.6400000000001</v>
      </c>
      <c r="D25" s="2">
        <f t="shared" si="8"/>
        <v>861.83999999999992</v>
      </c>
      <c r="E25" s="2">
        <f t="shared" si="9"/>
        <v>725.76</v>
      </c>
      <c r="F25" s="2">
        <f t="shared" si="10"/>
        <v>1680</v>
      </c>
      <c r="G25" s="2">
        <f t="shared" si="11"/>
        <v>1088.6400000000001</v>
      </c>
    </row>
    <row r="26" spans="1:7">
      <c r="A26" s="3">
        <v>8600</v>
      </c>
      <c r="B26" s="1">
        <f t="shared" si="6"/>
        <v>928.80000000000007</v>
      </c>
      <c r="C26" s="2">
        <f t="shared" si="7"/>
        <v>1114.5600000000002</v>
      </c>
      <c r="D26" s="2">
        <f t="shared" si="8"/>
        <v>882.36</v>
      </c>
      <c r="E26" s="2">
        <f t="shared" si="9"/>
        <v>743.04000000000008</v>
      </c>
      <c r="F26" s="2">
        <f t="shared" si="10"/>
        <v>1720</v>
      </c>
      <c r="G26" s="2">
        <f t="shared" si="11"/>
        <v>1114.5600000000002</v>
      </c>
    </row>
    <row r="27" spans="1:7">
      <c r="A27" s="7">
        <v>8800</v>
      </c>
      <c r="B27" s="8">
        <f t="shared" si="6"/>
        <v>950.40000000000009</v>
      </c>
      <c r="C27" s="9">
        <f t="shared" si="7"/>
        <v>1140.4800000000002</v>
      </c>
      <c r="D27" s="9">
        <f t="shared" si="8"/>
        <v>902.88</v>
      </c>
      <c r="E27" s="9">
        <f t="shared" si="9"/>
        <v>760.32</v>
      </c>
      <c r="F27" s="9">
        <f t="shared" si="10"/>
        <v>1760</v>
      </c>
      <c r="G27" s="9">
        <f t="shared" si="11"/>
        <v>1140.4800000000002</v>
      </c>
    </row>
    <row r="28" spans="1:7">
      <c r="A28" s="3">
        <v>9000</v>
      </c>
      <c r="B28" s="1">
        <f t="shared" si="6"/>
        <v>972.00000000000011</v>
      </c>
      <c r="C28" s="2">
        <f t="shared" si="7"/>
        <v>1166.4000000000001</v>
      </c>
      <c r="D28" s="2">
        <f t="shared" si="8"/>
        <v>923.4</v>
      </c>
      <c r="E28" s="2">
        <f t="shared" si="9"/>
        <v>777.6</v>
      </c>
      <c r="F28" s="2">
        <f t="shared" si="10"/>
        <v>1800</v>
      </c>
      <c r="G28" s="2">
        <f t="shared" si="11"/>
        <v>1166.4000000000001</v>
      </c>
    </row>
    <row r="29" spans="1:7">
      <c r="A29" s="3">
        <v>9200</v>
      </c>
      <c r="B29" s="1">
        <f t="shared" si="6"/>
        <v>993.60000000000014</v>
      </c>
      <c r="C29" s="2">
        <f t="shared" si="7"/>
        <v>1192.3200000000002</v>
      </c>
      <c r="D29" s="2">
        <f t="shared" si="8"/>
        <v>943.92</v>
      </c>
      <c r="E29" s="2">
        <f t="shared" si="9"/>
        <v>794.88</v>
      </c>
      <c r="F29" s="2">
        <f t="shared" si="10"/>
        <v>1840</v>
      </c>
      <c r="G29" s="2">
        <f t="shared" si="11"/>
        <v>1192.3200000000002</v>
      </c>
    </row>
    <row r="30" spans="1:7">
      <c r="A30" s="3">
        <v>9400</v>
      </c>
      <c r="B30" s="1">
        <f t="shared" si="6"/>
        <v>1015.2000000000002</v>
      </c>
      <c r="C30" s="2">
        <f t="shared" si="7"/>
        <v>1218.2400000000002</v>
      </c>
      <c r="D30" s="2">
        <f t="shared" si="8"/>
        <v>964.43999999999994</v>
      </c>
      <c r="E30" s="2">
        <f t="shared" si="9"/>
        <v>812.16000000000008</v>
      </c>
      <c r="F30" s="2">
        <f t="shared" si="10"/>
        <v>1880</v>
      </c>
      <c r="G30" s="2">
        <f t="shared" si="11"/>
        <v>1218.2400000000002</v>
      </c>
    </row>
    <row r="31" spans="1:7">
      <c r="A31" s="3">
        <v>9600</v>
      </c>
      <c r="B31" s="1">
        <f t="shared" si="6"/>
        <v>1036.8000000000002</v>
      </c>
      <c r="C31" s="2">
        <f t="shared" si="7"/>
        <v>1244.1600000000003</v>
      </c>
      <c r="D31" s="2">
        <f t="shared" si="8"/>
        <v>984.95999999999992</v>
      </c>
      <c r="E31" s="2">
        <f t="shared" si="9"/>
        <v>829.44</v>
      </c>
      <c r="F31" s="2">
        <f t="shared" si="10"/>
        <v>1920</v>
      </c>
      <c r="G31" s="2">
        <f t="shared" si="11"/>
        <v>1244.1600000000003</v>
      </c>
    </row>
    <row r="32" spans="1:7">
      <c r="A32" s="4">
        <v>9800</v>
      </c>
      <c r="B32" s="5">
        <f t="shared" si="6"/>
        <v>1058.4000000000001</v>
      </c>
      <c r="C32" s="6">
        <f t="shared" si="7"/>
        <v>1270.0800000000002</v>
      </c>
      <c r="D32" s="6">
        <f t="shared" si="8"/>
        <v>1005.48</v>
      </c>
      <c r="E32" s="6">
        <f t="shared" si="9"/>
        <v>846.72</v>
      </c>
      <c r="F32" s="6">
        <f t="shared" si="10"/>
        <v>1960</v>
      </c>
      <c r="G32" s="6">
        <f t="shared" si="11"/>
        <v>1270.0800000000002</v>
      </c>
    </row>
    <row r="33" spans="1:7">
      <c r="A33" s="3">
        <v>10000</v>
      </c>
      <c r="B33" s="1">
        <f t="shared" si="6"/>
        <v>1080.0000000000002</v>
      </c>
      <c r="C33" s="2">
        <f t="shared" si="7"/>
        <v>1296.0000000000002</v>
      </c>
      <c r="D33" s="2">
        <f t="shared" si="8"/>
        <v>1026</v>
      </c>
      <c r="E33" s="2">
        <f t="shared" si="9"/>
        <v>864</v>
      </c>
      <c r="F33" s="2">
        <f t="shared" si="10"/>
        <v>2000</v>
      </c>
      <c r="G33" s="2">
        <f t="shared" si="11"/>
        <v>1296.0000000000002</v>
      </c>
    </row>
    <row r="34" spans="1:7">
      <c r="A34" s="3">
        <v>10200</v>
      </c>
      <c r="B34" s="1">
        <f t="shared" si="6"/>
        <v>1101.6000000000001</v>
      </c>
      <c r="C34" s="2">
        <f t="shared" si="7"/>
        <v>1321.9200000000003</v>
      </c>
      <c r="D34" s="2">
        <f t="shared" si="8"/>
        <v>1046.52</v>
      </c>
      <c r="E34" s="2">
        <f t="shared" si="9"/>
        <v>881.28000000000009</v>
      </c>
      <c r="F34" s="2">
        <f t="shared" si="10"/>
        <v>2040</v>
      </c>
      <c r="G34" s="2">
        <f t="shared" si="11"/>
        <v>1321.9200000000003</v>
      </c>
    </row>
    <row r="35" spans="1:7">
      <c r="A35" s="3">
        <v>10400</v>
      </c>
      <c r="B35" s="1">
        <f t="shared" si="6"/>
        <v>1123.2</v>
      </c>
      <c r="C35" s="2">
        <f t="shared" si="7"/>
        <v>1347.8400000000001</v>
      </c>
      <c r="D35" s="2">
        <f t="shared" si="8"/>
        <v>1067.04</v>
      </c>
      <c r="E35" s="2">
        <f t="shared" si="9"/>
        <v>898.56000000000006</v>
      </c>
      <c r="F35" s="2">
        <f t="shared" si="10"/>
        <v>2080</v>
      </c>
      <c r="G35" s="2">
        <f t="shared" si="11"/>
        <v>1347.8400000000001</v>
      </c>
    </row>
    <row r="36" spans="1:7">
      <c r="A36" s="3">
        <v>10600</v>
      </c>
      <c r="B36" s="1">
        <f t="shared" si="6"/>
        <v>1144.8000000000002</v>
      </c>
      <c r="C36" s="2">
        <f t="shared" si="7"/>
        <v>1373.7600000000002</v>
      </c>
      <c r="D36" s="2">
        <f t="shared" si="8"/>
        <v>1087.56</v>
      </c>
      <c r="E36" s="2">
        <f t="shared" si="9"/>
        <v>915.84</v>
      </c>
      <c r="F36" s="2">
        <f t="shared" si="10"/>
        <v>2120</v>
      </c>
      <c r="G36" s="2">
        <f t="shared" si="11"/>
        <v>1373.7600000000002</v>
      </c>
    </row>
    <row r="37" spans="1:7">
      <c r="A37" s="7">
        <v>10800</v>
      </c>
      <c r="B37" s="8">
        <f t="shared" si="6"/>
        <v>1166.4000000000001</v>
      </c>
      <c r="C37" s="9">
        <f t="shared" si="7"/>
        <v>1399.6800000000003</v>
      </c>
      <c r="D37" s="9">
        <f t="shared" si="8"/>
        <v>1108.08</v>
      </c>
      <c r="E37" s="9">
        <f t="shared" si="9"/>
        <v>933.12</v>
      </c>
      <c r="F37" s="9">
        <f t="shared" si="10"/>
        <v>2160</v>
      </c>
      <c r="G37" s="9">
        <f t="shared" si="11"/>
        <v>1399.6800000000003</v>
      </c>
    </row>
    <row r="38" spans="1:7">
      <c r="A38" s="3">
        <v>11000</v>
      </c>
      <c r="B38" s="1">
        <f t="shared" si="6"/>
        <v>1188.0000000000002</v>
      </c>
      <c r="C38" s="2">
        <f t="shared" si="7"/>
        <v>1425.6000000000001</v>
      </c>
      <c r="D38" s="2">
        <f t="shared" si="8"/>
        <v>1128.5999999999999</v>
      </c>
      <c r="E38" s="2">
        <f t="shared" si="9"/>
        <v>950.40000000000009</v>
      </c>
      <c r="F38" s="2">
        <f t="shared" si="10"/>
        <v>2200</v>
      </c>
      <c r="G38" s="2">
        <f t="shared" si="11"/>
        <v>1425.6000000000001</v>
      </c>
    </row>
    <row r="39" spans="1:7">
      <c r="A39" s="3">
        <v>11200</v>
      </c>
      <c r="B39" s="1">
        <f t="shared" si="6"/>
        <v>1209.6000000000001</v>
      </c>
      <c r="C39" s="2">
        <f t="shared" si="7"/>
        <v>1451.5200000000002</v>
      </c>
      <c r="D39" s="2">
        <f t="shared" si="8"/>
        <v>1149.1199999999999</v>
      </c>
      <c r="E39" s="2">
        <f t="shared" si="9"/>
        <v>967.68000000000006</v>
      </c>
      <c r="F39" s="2">
        <f t="shared" si="10"/>
        <v>2240</v>
      </c>
      <c r="G39" s="2">
        <f t="shared" si="11"/>
        <v>1451.5200000000002</v>
      </c>
    </row>
    <row r="40" spans="1:7">
      <c r="A40" s="3">
        <v>11400</v>
      </c>
      <c r="B40" s="1">
        <f t="shared" si="6"/>
        <v>1231.2</v>
      </c>
      <c r="C40" s="2">
        <f t="shared" si="7"/>
        <v>1477.4400000000003</v>
      </c>
      <c r="D40" s="2">
        <f t="shared" si="8"/>
        <v>1169.6399999999999</v>
      </c>
      <c r="E40" s="2">
        <f t="shared" si="9"/>
        <v>984.96</v>
      </c>
      <c r="F40" s="2">
        <f t="shared" si="10"/>
        <v>2280</v>
      </c>
      <c r="G40" s="2">
        <f t="shared" si="11"/>
        <v>1477.4400000000003</v>
      </c>
    </row>
    <row r="41" spans="1:7">
      <c r="A41" s="3">
        <v>11600</v>
      </c>
      <c r="B41" s="1">
        <f t="shared" si="6"/>
        <v>1252.8000000000002</v>
      </c>
      <c r="C41" s="2">
        <f t="shared" si="7"/>
        <v>1503.3600000000001</v>
      </c>
      <c r="D41" s="2">
        <f t="shared" si="8"/>
        <v>1190.1599999999999</v>
      </c>
      <c r="E41" s="2">
        <f t="shared" si="9"/>
        <v>1002.24</v>
      </c>
      <c r="F41" s="2">
        <f t="shared" si="10"/>
        <v>2320</v>
      </c>
      <c r="G41" s="2">
        <f t="shared" si="11"/>
        <v>1503.3600000000001</v>
      </c>
    </row>
  </sheetData>
  <phoneticPr fontId="3"/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headerFooter>
    <oddHeader>&amp;C&amp;28成約約手数料早見表2</oddHeader>
    <oddFooter>&amp;Lcreema2:（3ヶ月9万以上）_x000D_creema:3（3ヶ月21万以上）_x000D_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9"/>
  <sheetViews>
    <sheetView tabSelected="1" view="pageLayout" workbookViewId="0">
      <selection activeCell="H7" sqref="H7"/>
    </sheetView>
  </sheetViews>
  <sheetFormatPr baseColWidth="12" defaultRowHeight="17"/>
  <cols>
    <col min="1" max="1" width="11" customWidth="1"/>
    <col min="2" max="3" width="9.83203125" bestFit="1" customWidth="1"/>
    <col min="4" max="4" width="10.1640625" bestFit="1" customWidth="1"/>
    <col min="5" max="5" width="9" bestFit="1" customWidth="1"/>
    <col min="6" max="6" width="9.1640625" bestFit="1" customWidth="1"/>
    <col min="7" max="7" width="10" bestFit="1" customWidth="1"/>
  </cols>
  <sheetData>
    <row r="1" spans="1:13">
      <c r="A1" s="14"/>
      <c r="B1" s="15" t="s">
        <v>13</v>
      </c>
      <c r="C1" s="14"/>
      <c r="D1" s="15" t="s">
        <v>14</v>
      </c>
      <c r="E1" s="14"/>
      <c r="F1" s="15" t="s">
        <v>15</v>
      </c>
      <c r="G1" s="14"/>
    </row>
    <row r="2" spans="1:13">
      <c r="A2" s="14" t="s">
        <v>11</v>
      </c>
      <c r="B2" s="14" t="s">
        <v>2</v>
      </c>
      <c r="C2" s="14" t="s">
        <v>12</v>
      </c>
      <c r="D2" s="14" t="s">
        <v>8</v>
      </c>
      <c r="E2" s="14" t="s">
        <v>12</v>
      </c>
      <c r="F2" s="14" t="s">
        <v>9</v>
      </c>
      <c r="G2" s="14" t="s">
        <v>12</v>
      </c>
    </row>
    <row r="3" spans="1:13">
      <c r="A3" s="16">
        <v>100</v>
      </c>
      <c r="B3" s="17">
        <f>SUM(A3*10.8%)</f>
        <v>10.8</v>
      </c>
      <c r="C3" s="17">
        <f>SUM(A3-B3)</f>
        <v>89.2</v>
      </c>
      <c r="D3" s="18">
        <f t="shared" ref="D3:D34" si="0">SUM(A3*20%)</f>
        <v>20</v>
      </c>
      <c r="E3" s="19">
        <f t="shared" ref="E3:E34" si="1">SUM(A3-D3)</f>
        <v>80</v>
      </c>
      <c r="F3" s="18">
        <f t="shared" ref="F3:F34" si="2">SUM(A3*12.96%)</f>
        <v>12.960000000000003</v>
      </c>
      <c r="G3" s="19">
        <f t="shared" ref="G3:G34" si="3">SUM(A3-F3)</f>
        <v>87.039999999999992</v>
      </c>
      <c r="H3" s="2"/>
      <c r="I3" s="10"/>
      <c r="J3" s="2"/>
      <c r="K3" s="10"/>
      <c r="L3" s="2"/>
      <c r="M3" s="10"/>
    </row>
    <row r="4" spans="1:13">
      <c r="A4" s="16">
        <v>200</v>
      </c>
      <c r="B4" s="17">
        <f t="shared" ref="B4:B41" si="4">SUM(A4*10.8%)</f>
        <v>21.6</v>
      </c>
      <c r="C4" s="17">
        <f t="shared" ref="C4:C62" si="5">SUM(A4-B4)</f>
        <v>178.4</v>
      </c>
      <c r="D4" s="18">
        <f t="shared" si="0"/>
        <v>40</v>
      </c>
      <c r="E4" s="19">
        <f t="shared" si="1"/>
        <v>160</v>
      </c>
      <c r="F4" s="18">
        <f t="shared" si="2"/>
        <v>25.920000000000005</v>
      </c>
      <c r="G4" s="19">
        <f t="shared" si="3"/>
        <v>174.07999999999998</v>
      </c>
      <c r="H4" s="2"/>
      <c r="I4" s="10"/>
      <c r="J4" s="2"/>
      <c r="K4" s="10"/>
      <c r="L4" s="2"/>
      <c r="M4" s="10"/>
    </row>
    <row r="5" spans="1:13">
      <c r="A5" s="16">
        <v>300</v>
      </c>
      <c r="B5" s="17">
        <f t="shared" si="4"/>
        <v>32.400000000000006</v>
      </c>
      <c r="C5" s="17">
        <f t="shared" si="5"/>
        <v>267.60000000000002</v>
      </c>
      <c r="D5" s="18">
        <f t="shared" si="0"/>
        <v>60</v>
      </c>
      <c r="E5" s="19">
        <f t="shared" si="1"/>
        <v>240</v>
      </c>
      <c r="F5" s="18">
        <f t="shared" si="2"/>
        <v>38.88000000000001</v>
      </c>
      <c r="G5" s="19">
        <f t="shared" si="3"/>
        <v>261.12</v>
      </c>
      <c r="H5" s="2"/>
      <c r="I5" s="10"/>
      <c r="J5" s="2"/>
      <c r="K5" s="10"/>
      <c r="L5" s="2"/>
      <c r="M5" s="10"/>
    </row>
    <row r="6" spans="1:13">
      <c r="A6" s="16">
        <v>400</v>
      </c>
      <c r="B6" s="17">
        <f t="shared" si="4"/>
        <v>43.2</v>
      </c>
      <c r="C6" s="17">
        <f t="shared" si="5"/>
        <v>356.8</v>
      </c>
      <c r="D6" s="18">
        <f t="shared" si="0"/>
        <v>80</v>
      </c>
      <c r="E6" s="19">
        <f t="shared" si="1"/>
        <v>320</v>
      </c>
      <c r="F6" s="18">
        <f t="shared" si="2"/>
        <v>51.840000000000011</v>
      </c>
      <c r="G6" s="19">
        <f t="shared" si="3"/>
        <v>348.15999999999997</v>
      </c>
      <c r="H6" s="2"/>
      <c r="I6" s="10"/>
      <c r="J6" s="2"/>
      <c r="K6" s="10"/>
      <c r="L6" s="2"/>
      <c r="M6" s="10"/>
    </row>
    <row r="7" spans="1:13">
      <c r="A7" s="20">
        <v>500</v>
      </c>
      <c r="B7" s="21">
        <f t="shared" si="4"/>
        <v>54.000000000000007</v>
      </c>
      <c r="C7" s="17">
        <f t="shared" si="5"/>
        <v>446</v>
      </c>
      <c r="D7" s="22">
        <f t="shared" si="0"/>
        <v>100</v>
      </c>
      <c r="E7" s="19">
        <f t="shared" si="1"/>
        <v>400</v>
      </c>
      <c r="F7" s="22">
        <f t="shared" si="2"/>
        <v>64.800000000000011</v>
      </c>
      <c r="G7" s="19">
        <f t="shared" si="3"/>
        <v>435.2</v>
      </c>
      <c r="H7" s="11"/>
      <c r="I7" s="12"/>
      <c r="J7" s="11"/>
      <c r="K7" s="12"/>
      <c r="L7" s="11"/>
      <c r="M7" s="10"/>
    </row>
    <row r="8" spans="1:13">
      <c r="A8" s="16">
        <v>600</v>
      </c>
      <c r="B8" s="17">
        <f t="shared" si="4"/>
        <v>64.800000000000011</v>
      </c>
      <c r="C8" s="17">
        <f t="shared" si="5"/>
        <v>535.20000000000005</v>
      </c>
      <c r="D8" s="18">
        <f t="shared" si="0"/>
        <v>120</v>
      </c>
      <c r="E8" s="19">
        <f t="shared" si="1"/>
        <v>480</v>
      </c>
      <c r="F8" s="18">
        <f t="shared" si="2"/>
        <v>77.760000000000019</v>
      </c>
      <c r="G8" s="19">
        <f t="shared" si="3"/>
        <v>522.24</v>
      </c>
      <c r="H8" s="11"/>
      <c r="I8" s="12"/>
      <c r="J8" s="11"/>
      <c r="K8" s="12"/>
      <c r="L8" s="11"/>
      <c r="M8" s="10"/>
    </row>
    <row r="9" spans="1:13">
      <c r="A9" s="16">
        <v>700</v>
      </c>
      <c r="B9" s="17">
        <f t="shared" si="4"/>
        <v>75.600000000000009</v>
      </c>
      <c r="C9" s="17">
        <f t="shared" si="5"/>
        <v>624.4</v>
      </c>
      <c r="D9" s="18">
        <f t="shared" si="0"/>
        <v>140</v>
      </c>
      <c r="E9" s="19">
        <f t="shared" si="1"/>
        <v>560</v>
      </c>
      <c r="F9" s="18">
        <f t="shared" si="2"/>
        <v>90.720000000000013</v>
      </c>
      <c r="G9" s="19">
        <f t="shared" si="3"/>
        <v>609.28</v>
      </c>
      <c r="H9" s="11"/>
      <c r="I9" s="12"/>
      <c r="J9" s="11"/>
      <c r="K9" s="12"/>
      <c r="L9" s="11"/>
      <c r="M9" s="10"/>
    </row>
    <row r="10" spans="1:13">
      <c r="A10" s="16">
        <v>800</v>
      </c>
      <c r="B10" s="17">
        <f t="shared" si="4"/>
        <v>86.4</v>
      </c>
      <c r="C10" s="17">
        <f t="shared" si="5"/>
        <v>713.6</v>
      </c>
      <c r="D10" s="18">
        <f t="shared" si="0"/>
        <v>160</v>
      </c>
      <c r="E10" s="19">
        <f t="shared" si="1"/>
        <v>640</v>
      </c>
      <c r="F10" s="18">
        <f t="shared" si="2"/>
        <v>103.68000000000002</v>
      </c>
      <c r="G10" s="19">
        <f t="shared" si="3"/>
        <v>696.31999999999994</v>
      </c>
      <c r="H10" s="11"/>
      <c r="I10" s="12"/>
      <c r="J10" s="11"/>
      <c r="K10" s="12"/>
      <c r="L10" s="11"/>
      <c r="M10" s="10"/>
    </row>
    <row r="11" spans="1:13">
      <c r="A11" s="16">
        <v>900</v>
      </c>
      <c r="B11" s="17">
        <f t="shared" si="4"/>
        <v>97.200000000000017</v>
      </c>
      <c r="C11" s="17">
        <f t="shared" si="5"/>
        <v>802.8</v>
      </c>
      <c r="D11" s="18">
        <f t="shared" si="0"/>
        <v>180</v>
      </c>
      <c r="E11" s="19">
        <f t="shared" si="1"/>
        <v>720</v>
      </c>
      <c r="F11" s="18">
        <f t="shared" si="2"/>
        <v>116.64000000000001</v>
      </c>
      <c r="G11" s="19">
        <f t="shared" si="3"/>
        <v>783.36</v>
      </c>
      <c r="H11" s="11"/>
      <c r="I11" s="12"/>
      <c r="J11" s="11"/>
      <c r="K11" s="12"/>
      <c r="L11" s="11"/>
      <c r="M11" s="10"/>
    </row>
    <row r="12" spans="1:13">
      <c r="A12" s="23">
        <v>1000</v>
      </c>
      <c r="B12" s="24">
        <f t="shared" si="4"/>
        <v>108.00000000000001</v>
      </c>
      <c r="C12" s="17">
        <f t="shared" si="5"/>
        <v>892</v>
      </c>
      <c r="D12" s="25">
        <f t="shared" si="0"/>
        <v>200</v>
      </c>
      <c r="E12" s="19">
        <f t="shared" si="1"/>
        <v>800</v>
      </c>
      <c r="F12" s="25">
        <f t="shared" si="2"/>
        <v>129.60000000000002</v>
      </c>
      <c r="G12" s="19">
        <f t="shared" si="3"/>
        <v>870.4</v>
      </c>
      <c r="H12" s="11"/>
      <c r="I12" s="12"/>
      <c r="J12" s="11"/>
      <c r="K12" s="12"/>
      <c r="L12" s="11"/>
      <c r="M12" s="10"/>
    </row>
    <row r="13" spans="1:13">
      <c r="A13" s="16">
        <v>1100</v>
      </c>
      <c r="B13" s="17">
        <f t="shared" si="4"/>
        <v>118.80000000000001</v>
      </c>
      <c r="C13" s="17">
        <f t="shared" si="5"/>
        <v>981.2</v>
      </c>
      <c r="D13" s="18">
        <f t="shared" si="0"/>
        <v>220</v>
      </c>
      <c r="E13" s="19">
        <f t="shared" si="1"/>
        <v>880</v>
      </c>
      <c r="F13" s="18">
        <f t="shared" si="2"/>
        <v>142.56000000000003</v>
      </c>
      <c r="G13" s="19">
        <f t="shared" si="3"/>
        <v>957.43999999999994</v>
      </c>
      <c r="H13" s="11"/>
      <c r="I13" s="12"/>
      <c r="J13" s="11"/>
      <c r="K13" s="12"/>
      <c r="L13" s="11"/>
      <c r="M13" s="10"/>
    </row>
    <row r="14" spans="1:13">
      <c r="A14" s="16">
        <v>1200</v>
      </c>
      <c r="B14" s="17">
        <f t="shared" si="4"/>
        <v>129.60000000000002</v>
      </c>
      <c r="C14" s="17">
        <f t="shared" si="5"/>
        <v>1070.4000000000001</v>
      </c>
      <c r="D14" s="18">
        <f t="shared" si="0"/>
        <v>240</v>
      </c>
      <c r="E14" s="19">
        <f t="shared" si="1"/>
        <v>960</v>
      </c>
      <c r="F14" s="18">
        <f t="shared" si="2"/>
        <v>155.52000000000004</v>
      </c>
      <c r="G14" s="19">
        <f t="shared" si="3"/>
        <v>1044.48</v>
      </c>
      <c r="H14" s="11"/>
      <c r="I14" s="12"/>
      <c r="J14" s="11"/>
      <c r="K14" s="12"/>
      <c r="L14" s="11"/>
      <c r="M14" s="10"/>
    </row>
    <row r="15" spans="1:13">
      <c r="A15" s="16">
        <v>1300</v>
      </c>
      <c r="B15" s="17">
        <f t="shared" si="4"/>
        <v>140.4</v>
      </c>
      <c r="C15" s="17">
        <f t="shared" si="5"/>
        <v>1159.5999999999999</v>
      </c>
      <c r="D15" s="18">
        <f t="shared" si="0"/>
        <v>260</v>
      </c>
      <c r="E15" s="19">
        <f t="shared" si="1"/>
        <v>1040</v>
      </c>
      <c r="F15" s="18">
        <f t="shared" si="2"/>
        <v>168.48000000000002</v>
      </c>
      <c r="G15" s="19">
        <f t="shared" si="3"/>
        <v>1131.52</v>
      </c>
      <c r="H15" s="11"/>
      <c r="I15" s="12"/>
      <c r="J15" s="11"/>
      <c r="K15" s="12"/>
      <c r="L15" s="11"/>
      <c r="M15" s="10"/>
    </row>
    <row r="16" spans="1:13">
      <c r="A16" s="16">
        <v>1400</v>
      </c>
      <c r="B16" s="17">
        <f t="shared" si="4"/>
        <v>151.20000000000002</v>
      </c>
      <c r="C16" s="17">
        <f t="shared" si="5"/>
        <v>1248.8</v>
      </c>
      <c r="D16" s="18">
        <f t="shared" si="0"/>
        <v>280</v>
      </c>
      <c r="E16" s="19">
        <f t="shared" si="1"/>
        <v>1120</v>
      </c>
      <c r="F16" s="18">
        <f t="shared" si="2"/>
        <v>181.44000000000003</v>
      </c>
      <c r="G16" s="19">
        <f t="shared" si="3"/>
        <v>1218.56</v>
      </c>
      <c r="H16" s="11"/>
      <c r="I16" s="12"/>
      <c r="J16" s="11"/>
      <c r="K16" s="12"/>
      <c r="L16" s="11"/>
      <c r="M16" s="10"/>
    </row>
    <row r="17" spans="1:13">
      <c r="A17" s="20">
        <v>1500</v>
      </c>
      <c r="B17" s="21">
        <f t="shared" si="4"/>
        <v>162.00000000000003</v>
      </c>
      <c r="C17" s="17">
        <f t="shared" si="5"/>
        <v>1338</v>
      </c>
      <c r="D17" s="22">
        <f t="shared" si="0"/>
        <v>300</v>
      </c>
      <c r="E17" s="19">
        <f t="shared" si="1"/>
        <v>1200</v>
      </c>
      <c r="F17" s="22">
        <f t="shared" si="2"/>
        <v>194.40000000000003</v>
      </c>
      <c r="G17" s="19">
        <f t="shared" si="3"/>
        <v>1305.5999999999999</v>
      </c>
      <c r="H17" s="11"/>
      <c r="I17" s="12"/>
      <c r="J17" s="11"/>
      <c r="K17" s="12"/>
      <c r="L17" s="11"/>
      <c r="M17" s="10"/>
    </row>
    <row r="18" spans="1:13">
      <c r="A18" s="16">
        <v>1600</v>
      </c>
      <c r="B18" s="17">
        <f t="shared" si="4"/>
        <v>172.8</v>
      </c>
      <c r="C18" s="17">
        <f t="shared" si="5"/>
        <v>1427.2</v>
      </c>
      <c r="D18" s="18">
        <f t="shared" si="0"/>
        <v>320</v>
      </c>
      <c r="E18" s="19">
        <f t="shared" si="1"/>
        <v>1280</v>
      </c>
      <c r="F18" s="18">
        <f t="shared" si="2"/>
        <v>207.36000000000004</v>
      </c>
      <c r="G18" s="19">
        <f t="shared" si="3"/>
        <v>1392.6399999999999</v>
      </c>
      <c r="H18" s="11"/>
      <c r="I18" s="12"/>
      <c r="J18" s="11"/>
      <c r="K18" s="12"/>
      <c r="L18" s="11"/>
      <c r="M18" s="10"/>
    </row>
    <row r="19" spans="1:13">
      <c r="A19" s="16">
        <v>1700</v>
      </c>
      <c r="B19" s="17">
        <f t="shared" si="4"/>
        <v>183.60000000000002</v>
      </c>
      <c r="C19" s="17">
        <f t="shared" si="5"/>
        <v>1516.4</v>
      </c>
      <c r="D19" s="18">
        <f t="shared" si="0"/>
        <v>340</v>
      </c>
      <c r="E19" s="19">
        <f t="shared" si="1"/>
        <v>1360</v>
      </c>
      <c r="F19" s="18">
        <f t="shared" si="2"/>
        <v>220.32000000000002</v>
      </c>
      <c r="G19" s="19">
        <f t="shared" si="3"/>
        <v>1479.68</v>
      </c>
      <c r="H19" s="11"/>
      <c r="I19" s="12"/>
      <c r="J19" s="11"/>
      <c r="K19" s="12"/>
      <c r="L19" s="11"/>
      <c r="M19" s="10"/>
    </row>
    <row r="20" spans="1:13">
      <c r="A20" s="16">
        <v>1800</v>
      </c>
      <c r="B20" s="17">
        <f t="shared" si="4"/>
        <v>194.40000000000003</v>
      </c>
      <c r="C20" s="17">
        <f t="shared" si="5"/>
        <v>1605.6</v>
      </c>
      <c r="D20" s="18">
        <f t="shared" si="0"/>
        <v>360</v>
      </c>
      <c r="E20" s="19">
        <f t="shared" si="1"/>
        <v>1440</v>
      </c>
      <c r="F20" s="18">
        <f t="shared" si="2"/>
        <v>233.28000000000003</v>
      </c>
      <c r="G20" s="19">
        <f t="shared" si="3"/>
        <v>1566.72</v>
      </c>
      <c r="H20" s="11"/>
      <c r="I20" s="12"/>
      <c r="J20" s="11"/>
      <c r="K20" s="12"/>
      <c r="L20" s="11"/>
      <c r="M20" s="10"/>
    </row>
    <row r="21" spans="1:13">
      <c r="A21" s="16">
        <v>1900</v>
      </c>
      <c r="B21" s="17">
        <f t="shared" si="4"/>
        <v>205.20000000000002</v>
      </c>
      <c r="C21" s="17">
        <f t="shared" si="5"/>
        <v>1694.8</v>
      </c>
      <c r="D21" s="18">
        <f t="shared" si="0"/>
        <v>380</v>
      </c>
      <c r="E21" s="19">
        <f t="shared" si="1"/>
        <v>1520</v>
      </c>
      <c r="F21" s="18">
        <f t="shared" si="2"/>
        <v>246.24000000000004</v>
      </c>
      <c r="G21" s="19">
        <f t="shared" si="3"/>
        <v>1653.76</v>
      </c>
      <c r="H21" s="11"/>
      <c r="I21" s="12"/>
      <c r="J21" s="11"/>
      <c r="K21" s="12"/>
      <c r="L21" s="11"/>
      <c r="M21" s="10"/>
    </row>
    <row r="22" spans="1:13">
      <c r="A22" s="23">
        <v>2000</v>
      </c>
      <c r="B22" s="24">
        <f t="shared" si="4"/>
        <v>216.00000000000003</v>
      </c>
      <c r="C22" s="17">
        <f t="shared" si="5"/>
        <v>1784</v>
      </c>
      <c r="D22" s="25">
        <f t="shared" si="0"/>
        <v>400</v>
      </c>
      <c r="E22" s="19">
        <f t="shared" si="1"/>
        <v>1600</v>
      </c>
      <c r="F22" s="25">
        <f t="shared" si="2"/>
        <v>259.20000000000005</v>
      </c>
      <c r="G22" s="19">
        <f t="shared" si="3"/>
        <v>1740.8</v>
      </c>
      <c r="H22" s="11"/>
      <c r="I22" s="12"/>
      <c r="J22" s="11"/>
      <c r="K22" s="12"/>
      <c r="L22" s="11"/>
      <c r="M22" s="10"/>
    </row>
    <row r="23" spans="1:13">
      <c r="A23" s="16">
        <v>2100</v>
      </c>
      <c r="B23" s="17">
        <f t="shared" si="4"/>
        <v>226.80000000000004</v>
      </c>
      <c r="C23" s="17">
        <f t="shared" si="5"/>
        <v>1873.2</v>
      </c>
      <c r="D23" s="18">
        <f t="shared" si="0"/>
        <v>420</v>
      </c>
      <c r="E23" s="19">
        <f t="shared" si="1"/>
        <v>1680</v>
      </c>
      <c r="F23" s="18">
        <f t="shared" si="2"/>
        <v>272.16000000000003</v>
      </c>
      <c r="G23" s="19">
        <f t="shared" si="3"/>
        <v>1827.84</v>
      </c>
      <c r="H23" s="11"/>
      <c r="I23" s="12"/>
      <c r="J23" s="11"/>
      <c r="K23" s="12"/>
      <c r="L23" s="11"/>
      <c r="M23" s="10"/>
    </row>
    <row r="24" spans="1:13">
      <c r="A24" s="16">
        <v>2200</v>
      </c>
      <c r="B24" s="17">
        <f t="shared" si="4"/>
        <v>237.60000000000002</v>
      </c>
      <c r="C24" s="17">
        <f t="shared" si="5"/>
        <v>1962.4</v>
      </c>
      <c r="D24" s="18">
        <f t="shared" si="0"/>
        <v>440</v>
      </c>
      <c r="E24" s="19">
        <f t="shared" si="1"/>
        <v>1760</v>
      </c>
      <c r="F24" s="18">
        <f t="shared" si="2"/>
        <v>285.12000000000006</v>
      </c>
      <c r="G24" s="19">
        <f t="shared" si="3"/>
        <v>1914.8799999999999</v>
      </c>
      <c r="H24" s="11"/>
      <c r="I24" s="12"/>
      <c r="J24" s="11"/>
      <c r="K24" s="12"/>
      <c r="L24" s="11"/>
      <c r="M24" s="10"/>
    </row>
    <row r="25" spans="1:13">
      <c r="A25" s="16">
        <v>2300</v>
      </c>
      <c r="B25" s="17">
        <f t="shared" si="4"/>
        <v>248.40000000000003</v>
      </c>
      <c r="C25" s="17">
        <f t="shared" si="5"/>
        <v>2051.6</v>
      </c>
      <c r="D25" s="18">
        <f t="shared" si="0"/>
        <v>460</v>
      </c>
      <c r="E25" s="19">
        <f t="shared" si="1"/>
        <v>1840</v>
      </c>
      <c r="F25" s="18">
        <f t="shared" si="2"/>
        <v>298.08000000000004</v>
      </c>
      <c r="G25" s="19">
        <f t="shared" si="3"/>
        <v>2001.92</v>
      </c>
      <c r="H25" s="11"/>
      <c r="I25" s="12"/>
      <c r="J25" s="11"/>
      <c r="K25" s="12"/>
      <c r="L25" s="11"/>
      <c r="M25" s="10"/>
    </row>
    <row r="26" spans="1:13">
      <c r="A26" s="16">
        <v>2400</v>
      </c>
      <c r="B26" s="17">
        <f t="shared" si="4"/>
        <v>259.20000000000005</v>
      </c>
      <c r="C26" s="17">
        <f t="shared" si="5"/>
        <v>2140.8000000000002</v>
      </c>
      <c r="D26" s="18">
        <f t="shared" si="0"/>
        <v>480</v>
      </c>
      <c r="E26" s="19">
        <f t="shared" si="1"/>
        <v>1920</v>
      </c>
      <c r="F26" s="18">
        <f t="shared" si="2"/>
        <v>311.04000000000008</v>
      </c>
      <c r="G26" s="19">
        <f t="shared" si="3"/>
        <v>2088.96</v>
      </c>
      <c r="H26" s="11"/>
      <c r="I26" s="12"/>
      <c r="J26" s="11"/>
      <c r="K26" s="12"/>
      <c r="L26" s="11"/>
      <c r="M26" s="10"/>
    </row>
    <row r="27" spans="1:13">
      <c r="A27" s="20">
        <v>2500</v>
      </c>
      <c r="B27" s="21">
        <f>SUM(A27*10.8%)</f>
        <v>270.00000000000006</v>
      </c>
      <c r="C27" s="17">
        <f t="shared" si="5"/>
        <v>2230</v>
      </c>
      <c r="D27" s="22">
        <f t="shared" si="0"/>
        <v>500</v>
      </c>
      <c r="E27" s="19">
        <f t="shared" si="1"/>
        <v>2000</v>
      </c>
      <c r="F27" s="22">
        <f t="shared" si="2"/>
        <v>324.00000000000006</v>
      </c>
      <c r="G27" s="19">
        <f t="shared" si="3"/>
        <v>2176</v>
      </c>
      <c r="H27" s="11"/>
      <c r="I27" s="12"/>
      <c r="J27" s="11"/>
      <c r="K27" s="12"/>
      <c r="L27" s="11"/>
      <c r="M27" s="10"/>
    </row>
    <row r="28" spans="1:13">
      <c r="A28" s="16">
        <v>2600</v>
      </c>
      <c r="B28" s="17">
        <f t="shared" si="4"/>
        <v>280.8</v>
      </c>
      <c r="C28" s="17">
        <f t="shared" si="5"/>
        <v>2319.1999999999998</v>
      </c>
      <c r="D28" s="18">
        <f t="shared" si="0"/>
        <v>520</v>
      </c>
      <c r="E28" s="19">
        <f t="shared" si="1"/>
        <v>2080</v>
      </c>
      <c r="F28" s="18">
        <f t="shared" si="2"/>
        <v>336.96000000000004</v>
      </c>
      <c r="G28" s="19">
        <f t="shared" si="3"/>
        <v>2263.04</v>
      </c>
      <c r="H28" s="11"/>
      <c r="I28" s="12"/>
      <c r="J28" s="11"/>
      <c r="K28" s="12"/>
      <c r="L28" s="11"/>
      <c r="M28" s="10"/>
    </row>
    <row r="29" spans="1:13">
      <c r="A29" s="16">
        <v>2700</v>
      </c>
      <c r="B29" s="17">
        <f t="shared" si="4"/>
        <v>291.60000000000002</v>
      </c>
      <c r="C29" s="17">
        <f t="shared" si="5"/>
        <v>2408.4</v>
      </c>
      <c r="D29" s="18">
        <f t="shared" si="0"/>
        <v>540</v>
      </c>
      <c r="E29" s="19">
        <f t="shared" si="1"/>
        <v>2160</v>
      </c>
      <c r="F29" s="18">
        <f t="shared" si="2"/>
        <v>349.92000000000007</v>
      </c>
      <c r="G29" s="19">
        <f t="shared" si="3"/>
        <v>2350.08</v>
      </c>
      <c r="H29" s="11"/>
      <c r="I29" s="12"/>
      <c r="J29" s="11"/>
      <c r="K29" s="12"/>
      <c r="L29" s="11"/>
      <c r="M29" s="10"/>
    </row>
    <row r="30" spans="1:13">
      <c r="A30" s="16">
        <v>2800</v>
      </c>
      <c r="B30" s="17">
        <f t="shared" si="4"/>
        <v>302.40000000000003</v>
      </c>
      <c r="C30" s="17">
        <f t="shared" si="5"/>
        <v>2497.6</v>
      </c>
      <c r="D30" s="18">
        <f t="shared" si="0"/>
        <v>560</v>
      </c>
      <c r="E30" s="19">
        <f t="shared" si="1"/>
        <v>2240</v>
      </c>
      <c r="F30" s="18">
        <f t="shared" si="2"/>
        <v>362.88000000000005</v>
      </c>
      <c r="G30" s="19">
        <f t="shared" si="3"/>
        <v>2437.12</v>
      </c>
      <c r="H30" s="11"/>
      <c r="I30" s="12"/>
      <c r="J30" s="11"/>
      <c r="K30" s="12"/>
      <c r="L30" s="11"/>
      <c r="M30" s="10"/>
    </row>
    <row r="31" spans="1:13">
      <c r="A31" s="16">
        <v>2900</v>
      </c>
      <c r="B31" s="17">
        <f t="shared" si="4"/>
        <v>313.20000000000005</v>
      </c>
      <c r="C31" s="17">
        <f t="shared" si="5"/>
        <v>2586.8000000000002</v>
      </c>
      <c r="D31" s="18">
        <f t="shared" si="0"/>
        <v>580</v>
      </c>
      <c r="E31" s="19">
        <f t="shared" si="1"/>
        <v>2320</v>
      </c>
      <c r="F31" s="18">
        <f t="shared" si="2"/>
        <v>375.84000000000003</v>
      </c>
      <c r="G31" s="19">
        <f t="shared" si="3"/>
        <v>2524.16</v>
      </c>
      <c r="H31" s="11"/>
      <c r="I31" s="12"/>
      <c r="J31" s="11"/>
      <c r="K31" s="12"/>
      <c r="L31" s="11"/>
      <c r="M31" s="10"/>
    </row>
    <row r="32" spans="1:13">
      <c r="A32" s="23">
        <v>3000</v>
      </c>
      <c r="B32" s="24">
        <f t="shared" si="4"/>
        <v>324.00000000000006</v>
      </c>
      <c r="C32" s="17">
        <f t="shared" si="5"/>
        <v>2676</v>
      </c>
      <c r="D32" s="25">
        <f t="shared" si="0"/>
        <v>600</v>
      </c>
      <c r="E32" s="19">
        <f t="shared" si="1"/>
        <v>2400</v>
      </c>
      <c r="F32" s="25">
        <f t="shared" si="2"/>
        <v>388.80000000000007</v>
      </c>
      <c r="G32" s="19">
        <f t="shared" si="3"/>
        <v>2611.1999999999998</v>
      </c>
      <c r="H32" s="11"/>
      <c r="I32" s="12"/>
      <c r="J32" s="11"/>
      <c r="K32" s="12"/>
      <c r="L32" s="11"/>
      <c r="M32" s="10"/>
    </row>
    <row r="33" spans="1:13">
      <c r="A33" s="16">
        <v>3100</v>
      </c>
      <c r="B33" s="17">
        <f t="shared" si="4"/>
        <v>334.8</v>
      </c>
      <c r="C33" s="17">
        <f t="shared" si="5"/>
        <v>2765.2</v>
      </c>
      <c r="D33" s="18">
        <f t="shared" si="0"/>
        <v>620</v>
      </c>
      <c r="E33" s="19">
        <f t="shared" si="1"/>
        <v>2480</v>
      </c>
      <c r="F33" s="18">
        <f t="shared" si="2"/>
        <v>401.76000000000005</v>
      </c>
      <c r="G33" s="19">
        <f t="shared" si="3"/>
        <v>2698.24</v>
      </c>
      <c r="H33" s="11"/>
      <c r="I33" s="12"/>
      <c r="J33" s="11"/>
      <c r="K33" s="12"/>
      <c r="L33" s="11"/>
      <c r="M33" s="10"/>
    </row>
    <row r="34" spans="1:13">
      <c r="A34" s="16">
        <v>3200</v>
      </c>
      <c r="B34" s="17">
        <f t="shared" si="4"/>
        <v>345.6</v>
      </c>
      <c r="C34" s="17">
        <f t="shared" si="5"/>
        <v>2854.4</v>
      </c>
      <c r="D34" s="18">
        <f t="shared" si="0"/>
        <v>640</v>
      </c>
      <c r="E34" s="19">
        <f t="shared" si="1"/>
        <v>2560</v>
      </c>
      <c r="F34" s="18">
        <f t="shared" si="2"/>
        <v>414.72000000000008</v>
      </c>
      <c r="G34" s="19">
        <f t="shared" si="3"/>
        <v>2785.2799999999997</v>
      </c>
      <c r="H34" s="11"/>
      <c r="I34" s="12"/>
      <c r="J34" s="11"/>
      <c r="K34" s="12"/>
      <c r="L34" s="11"/>
      <c r="M34" s="10"/>
    </row>
    <row r="35" spans="1:13">
      <c r="A35" s="16">
        <v>3300</v>
      </c>
      <c r="B35" s="17">
        <f t="shared" si="4"/>
        <v>356.40000000000003</v>
      </c>
      <c r="C35" s="17">
        <f t="shared" si="5"/>
        <v>2943.6</v>
      </c>
      <c r="D35" s="18">
        <f t="shared" ref="D35:D62" si="6">SUM(A35*20%)</f>
        <v>660</v>
      </c>
      <c r="E35" s="19">
        <f t="shared" ref="E35:E66" si="7">SUM(A35-D35)</f>
        <v>2640</v>
      </c>
      <c r="F35" s="18">
        <f t="shared" ref="F35:F62" si="8">SUM(A35*12.96%)</f>
        <v>427.68000000000006</v>
      </c>
      <c r="G35" s="19">
        <f t="shared" ref="G35:G66" si="9">SUM(A35-F35)</f>
        <v>2872.3199999999997</v>
      </c>
      <c r="H35" s="11"/>
      <c r="I35" s="12"/>
      <c r="J35" s="11"/>
      <c r="K35" s="12"/>
      <c r="L35" s="11"/>
      <c r="M35" s="10"/>
    </row>
    <row r="36" spans="1:13">
      <c r="A36" s="16">
        <v>3400</v>
      </c>
      <c r="B36" s="17">
        <f t="shared" si="4"/>
        <v>367.20000000000005</v>
      </c>
      <c r="C36" s="17">
        <f t="shared" si="5"/>
        <v>3032.8</v>
      </c>
      <c r="D36" s="18">
        <f t="shared" si="6"/>
        <v>680</v>
      </c>
      <c r="E36" s="19">
        <f t="shared" si="7"/>
        <v>2720</v>
      </c>
      <c r="F36" s="18">
        <f t="shared" si="8"/>
        <v>440.64000000000004</v>
      </c>
      <c r="G36" s="19">
        <f t="shared" si="9"/>
        <v>2959.36</v>
      </c>
      <c r="H36" s="11"/>
      <c r="I36" s="12"/>
      <c r="J36" s="11"/>
      <c r="K36" s="12"/>
      <c r="L36" s="11"/>
      <c r="M36" s="10"/>
    </row>
    <row r="37" spans="1:13">
      <c r="A37" s="20">
        <v>3500</v>
      </c>
      <c r="B37" s="21">
        <f t="shared" si="4"/>
        <v>378.00000000000006</v>
      </c>
      <c r="C37" s="17">
        <f t="shared" si="5"/>
        <v>3122</v>
      </c>
      <c r="D37" s="22">
        <f t="shared" si="6"/>
        <v>700</v>
      </c>
      <c r="E37" s="19">
        <f t="shared" si="7"/>
        <v>2800</v>
      </c>
      <c r="F37" s="22">
        <f t="shared" si="8"/>
        <v>453.60000000000008</v>
      </c>
      <c r="G37" s="19">
        <f t="shared" si="9"/>
        <v>3046.4</v>
      </c>
      <c r="H37" s="11"/>
      <c r="I37" s="12"/>
      <c r="J37" s="11"/>
      <c r="K37" s="12"/>
      <c r="L37" s="11"/>
      <c r="M37" s="10"/>
    </row>
    <row r="38" spans="1:13">
      <c r="A38" s="16">
        <v>3600</v>
      </c>
      <c r="B38" s="17">
        <f t="shared" si="4"/>
        <v>388.80000000000007</v>
      </c>
      <c r="C38" s="17">
        <f t="shared" si="5"/>
        <v>3211.2</v>
      </c>
      <c r="D38" s="18">
        <f t="shared" si="6"/>
        <v>720</v>
      </c>
      <c r="E38" s="19">
        <f t="shared" si="7"/>
        <v>2880</v>
      </c>
      <c r="F38" s="18">
        <f t="shared" si="8"/>
        <v>466.56000000000006</v>
      </c>
      <c r="G38" s="19">
        <f t="shared" si="9"/>
        <v>3133.44</v>
      </c>
      <c r="H38" s="11"/>
      <c r="I38" s="12"/>
      <c r="J38" s="11"/>
      <c r="K38" s="12"/>
      <c r="L38" s="11"/>
      <c r="M38" s="10"/>
    </row>
    <row r="39" spans="1:13">
      <c r="A39" s="14"/>
      <c r="B39" s="14" t="s">
        <v>1</v>
      </c>
      <c r="C39" s="14"/>
      <c r="D39" s="14" t="s">
        <v>7</v>
      </c>
      <c r="E39" s="14"/>
      <c r="F39" s="14" t="s">
        <v>0</v>
      </c>
      <c r="G39" s="14"/>
      <c r="H39" s="11"/>
      <c r="I39" s="12"/>
      <c r="J39" s="11"/>
      <c r="K39" s="12"/>
      <c r="L39" s="11"/>
      <c r="M39" s="10"/>
    </row>
    <row r="40" spans="1:13">
      <c r="A40" s="14" t="s">
        <v>11</v>
      </c>
      <c r="B40" s="14" t="s">
        <v>2</v>
      </c>
      <c r="C40" s="14" t="s">
        <v>12</v>
      </c>
      <c r="D40" s="14" t="s">
        <v>8</v>
      </c>
      <c r="E40" s="14" t="s">
        <v>12</v>
      </c>
      <c r="F40" s="14" t="s">
        <v>9</v>
      </c>
      <c r="G40" s="14" t="s">
        <v>12</v>
      </c>
      <c r="H40" s="11"/>
      <c r="I40" s="12"/>
      <c r="J40" s="11"/>
      <c r="K40" s="12"/>
      <c r="L40" s="11"/>
      <c r="M40" s="10"/>
    </row>
    <row r="41" spans="1:13">
      <c r="A41" s="16">
        <v>3700</v>
      </c>
      <c r="B41" s="17">
        <f>SUM(A41*10.8%)</f>
        <v>399.6</v>
      </c>
      <c r="C41" s="17">
        <f>SUM(A41-B41)</f>
        <v>3300.4</v>
      </c>
      <c r="D41" s="18">
        <f>SUM(A41*20%)</f>
        <v>740</v>
      </c>
      <c r="E41" s="19">
        <f>SUM(A41-D41)</f>
        <v>2960</v>
      </c>
      <c r="F41" s="18">
        <f>SUM(A41*12.96%)</f>
        <v>479.5200000000001</v>
      </c>
      <c r="G41" s="19">
        <f>SUM(A41-F41)</f>
        <v>3220.48</v>
      </c>
      <c r="H41" s="11"/>
      <c r="I41" s="12"/>
      <c r="J41" s="11"/>
      <c r="K41" s="12"/>
      <c r="L41" s="11"/>
      <c r="M41" s="10"/>
    </row>
    <row r="42" spans="1:13">
      <c r="A42" s="16">
        <v>3800</v>
      </c>
      <c r="B42" s="17">
        <f>SUM(A42*10.8%)</f>
        <v>410.40000000000003</v>
      </c>
      <c r="C42" s="17">
        <f>SUM(A42-B42)</f>
        <v>3389.6</v>
      </c>
      <c r="D42" s="18">
        <f>SUM(A42*20%)</f>
        <v>760</v>
      </c>
      <c r="E42" s="19">
        <f>SUM(A42-D42)</f>
        <v>3040</v>
      </c>
      <c r="F42" s="18">
        <f>SUM(A42*12.96%)</f>
        <v>492.48000000000008</v>
      </c>
      <c r="G42" s="19">
        <f>SUM(A42-F42)</f>
        <v>3307.52</v>
      </c>
      <c r="H42" s="11"/>
      <c r="I42" s="12"/>
      <c r="J42" s="11"/>
      <c r="K42" s="12"/>
      <c r="L42" s="11"/>
      <c r="M42" s="10"/>
    </row>
    <row r="43" spans="1:13">
      <c r="A43" s="16">
        <v>3900</v>
      </c>
      <c r="B43" s="17">
        <f>SUM(A43*10.8%)</f>
        <v>421.20000000000005</v>
      </c>
      <c r="C43" s="17">
        <f>SUM(A43-B43)</f>
        <v>3478.8</v>
      </c>
      <c r="D43" s="18">
        <f>SUM(A43*20%)</f>
        <v>780</v>
      </c>
      <c r="E43" s="19">
        <f>SUM(A43-D43)</f>
        <v>3120</v>
      </c>
      <c r="F43" s="18">
        <f>SUM(A43*12.96%)</f>
        <v>505.44000000000005</v>
      </c>
      <c r="G43" s="19">
        <f>SUM(A43-F43)</f>
        <v>3394.56</v>
      </c>
      <c r="H43" s="11"/>
      <c r="I43" s="12"/>
      <c r="J43" s="11"/>
      <c r="K43" s="12"/>
      <c r="L43" s="11"/>
      <c r="M43" s="10"/>
    </row>
    <row r="44" spans="1:13">
      <c r="A44" s="20">
        <v>3500</v>
      </c>
      <c r="B44" s="21">
        <f t="shared" ref="B44:B69" si="10">SUM(A44*10.8%)</f>
        <v>378.00000000000006</v>
      </c>
      <c r="C44" s="17">
        <f>SUM(A44-B44)</f>
        <v>3122</v>
      </c>
      <c r="D44" s="22">
        <f>SUM(A44*20%)</f>
        <v>700</v>
      </c>
      <c r="E44" s="19">
        <f>SUM(A44-D44)</f>
        <v>2800</v>
      </c>
      <c r="F44" s="22">
        <f>SUM(A44*12.96%)</f>
        <v>453.60000000000008</v>
      </c>
      <c r="G44" s="19">
        <f>SUM(A44-F44)</f>
        <v>3046.4</v>
      </c>
      <c r="H44" s="11"/>
      <c r="I44" s="12"/>
      <c r="J44" s="11"/>
      <c r="K44" s="12"/>
      <c r="L44" s="11"/>
      <c r="M44" s="10"/>
    </row>
    <row r="45" spans="1:13">
      <c r="A45" s="16">
        <v>3600</v>
      </c>
      <c r="B45" s="17">
        <f t="shared" si="10"/>
        <v>388.80000000000007</v>
      </c>
      <c r="C45" s="17">
        <f>SUM(A45-B45)</f>
        <v>3211.2</v>
      </c>
      <c r="D45" s="18">
        <f>SUM(A45*20%)</f>
        <v>720</v>
      </c>
      <c r="E45" s="19">
        <f>SUM(A45-D45)</f>
        <v>2880</v>
      </c>
      <c r="F45" s="18">
        <f>SUM(A45*12.96%)</f>
        <v>466.56000000000006</v>
      </c>
      <c r="G45" s="19">
        <f>SUM(A45-F45)</f>
        <v>3133.44</v>
      </c>
      <c r="H45" s="11"/>
      <c r="I45" s="12"/>
      <c r="J45" s="11"/>
      <c r="K45" s="12"/>
      <c r="L45" s="11"/>
      <c r="M45" s="10"/>
    </row>
    <row r="46" spans="1:13">
      <c r="A46" s="16">
        <v>3700</v>
      </c>
      <c r="B46" s="17">
        <f t="shared" si="10"/>
        <v>399.6</v>
      </c>
      <c r="C46" s="17">
        <f>SUM(A46-B46)</f>
        <v>3300.4</v>
      </c>
      <c r="D46" s="18">
        <f>SUM(A46*20%)</f>
        <v>740</v>
      </c>
      <c r="E46" s="19">
        <f>SUM(A46-D46)</f>
        <v>2960</v>
      </c>
      <c r="F46" s="18">
        <f>SUM(A46*12.96%)</f>
        <v>479.5200000000001</v>
      </c>
      <c r="G46" s="19">
        <f>SUM(A46-F46)</f>
        <v>3220.48</v>
      </c>
      <c r="H46" s="11"/>
      <c r="I46" s="12"/>
      <c r="J46" s="11"/>
      <c r="K46" s="12"/>
      <c r="L46" s="11"/>
      <c r="M46" s="10"/>
    </row>
    <row r="47" spans="1:13">
      <c r="A47" s="16">
        <v>3800</v>
      </c>
      <c r="B47" s="17">
        <f t="shared" si="10"/>
        <v>410.40000000000003</v>
      </c>
      <c r="C47" s="17">
        <f>SUM(A47-B47)</f>
        <v>3389.6</v>
      </c>
      <c r="D47" s="18">
        <f>SUM(A47*20%)</f>
        <v>760</v>
      </c>
      <c r="E47" s="19">
        <f>SUM(A47-D47)</f>
        <v>3040</v>
      </c>
      <c r="F47" s="18">
        <f>SUM(A47*12.96%)</f>
        <v>492.48000000000008</v>
      </c>
      <c r="G47" s="19">
        <f>SUM(A47-F47)</f>
        <v>3307.52</v>
      </c>
      <c r="H47" s="11"/>
      <c r="I47" s="12"/>
      <c r="J47" s="11"/>
      <c r="K47" s="12"/>
      <c r="L47" s="11"/>
      <c r="M47" s="10"/>
    </row>
    <row r="48" spans="1:13">
      <c r="A48" s="16">
        <v>3900</v>
      </c>
      <c r="B48" s="17">
        <f t="shared" si="10"/>
        <v>421.20000000000005</v>
      </c>
      <c r="C48" s="17">
        <f>SUM(A48-B48)</f>
        <v>3478.8</v>
      </c>
      <c r="D48" s="18">
        <f>SUM(A48*20%)</f>
        <v>780</v>
      </c>
      <c r="E48" s="19">
        <f>SUM(A48-D48)</f>
        <v>3120</v>
      </c>
      <c r="F48" s="18">
        <f>SUM(A48*12.96%)</f>
        <v>505.44000000000005</v>
      </c>
      <c r="G48" s="19">
        <f>SUM(A48-F48)</f>
        <v>3394.56</v>
      </c>
      <c r="H48" s="11"/>
      <c r="I48" s="12"/>
      <c r="J48" s="11"/>
      <c r="K48" s="12"/>
      <c r="L48" s="11"/>
      <c r="M48" s="10"/>
    </row>
    <row r="49" spans="1:13">
      <c r="A49" s="23">
        <v>4000</v>
      </c>
      <c r="B49" s="24">
        <f t="shared" si="10"/>
        <v>432.00000000000006</v>
      </c>
      <c r="C49" s="17">
        <f>SUM(A49-B49)</f>
        <v>3568</v>
      </c>
      <c r="D49" s="25">
        <f>SUM(A49*20%)</f>
        <v>800</v>
      </c>
      <c r="E49" s="19">
        <f>SUM(A49-D49)</f>
        <v>3200</v>
      </c>
      <c r="F49" s="25">
        <f>SUM(A49*12.96%)</f>
        <v>518.40000000000009</v>
      </c>
      <c r="G49" s="19">
        <f>SUM(A49-F49)</f>
        <v>3481.6</v>
      </c>
      <c r="H49" s="11"/>
      <c r="I49" s="12"/>
      <c r="J49" s="11"/>
      <c r="K49" s="12"/>
      <c r="L49" s="11"/>
      <c r="M49" s="10"/>
    </row>
    <row r="50" spans="1:13">
      <c r="A50" s="16">
        <v>4100</v>
      </c>
      <c r="B50" s="17">
        <f t="shared" si="10"/>
        <v>442.80000000000007</v>
      </c>
      <c r="C50" s="17">
        <f>SUM(A50-B50)</f>
        <v>3657.2</v>
      </c>
      <c r="D50" s="18">
        <f>SUM(A50*20%)</f>
        <v>820</v>
      </c>
      <c r="E50" s="19">
        <f>SUM(A50-D50)</f>
        <v>3280</v>
      </c>
      <c r="F50" s="18">
        <f>SUM(A50*12.96%)</f>
        <v>531.36000000000013</v>
      </c>
      <c r="G50" s="19">
        <f>SUM(A50-F50)</f>
        <v>3568.64</v>
      </c>
      <c r="H50" s="11"/>
      <c r="I50" s="12"/>
      <c r="J50" s="11"/>
      <c r="K50" s="12"/>
      <c r="L50" s="11"/>
      <c r="M50" s="10"/>
    </row>
    <row r="51" spans="1:13">
      <c r="A51" s="16">
        <v>4200</v>
      </c>
      <c r="B51" s="17">
        <f t="shared" si="10"/>
        <v>453.60000000000008</v>
      </c>
      <c r="C51" s="17">
        <f>SUM(A51-B51)</f>
        <v>3746.4</v>
      </c>
      <c r="D51" s="18">
        <f>SUM(A51*20%)</f>
        <v>840</v>
      </c>
      <c r="E51" s="19">
        <f>SUM(A51-D51)</f>
        <v>3360</v>
      </c>
      <c r="F51" s="18">
        <f>SUM(A51*12.96%)</f>
        <v>544.32000000000005</v>
      </c>
      <c r="G51" s="19">
        <f>SUM(A51-F51)</f>
        <v>3655.68</v>
      </c>
      <c r="H51" s="11"/>
      <c r="I51" s="12"/>
      <c r="J51" s="11"/>
      <c r="K51" s="12"/>
      <c r="L51" s="11"/>
      <c r="M51" s="10"/>
    </row>
    <row r="52" spans="1:13">
      <c r="A52" s="16">
        <v>4300</v>
      </c>
      <c r="B52" s="17">
        <f t="shared" si="10"/>
        <v>464.40000000000003</v>
      </c>
      <c r="C52" s="17">
        <f>SUM(A52-B52)</f>
        <v>3835.6</v>
      </c>
      <c r="D52" s="18">
        <f>SUM(A52*20%)</f>
        <v>860</v>
      </c>
      <c r="E52" s="19">
        <f>SUM(A52-D52)</f>
        <v>3440</v>
      </c>
      <c r="F52" s="18">
        <f>SUM(A52*12.96%)</f>
        <v>557.28000000000009</v>
      </c>
      <c r="G52" s="19">
        <f>SUM(A52-F52)</f>
        <v>3742.72</v>
      </c>
      <c r="H52" s="11"/>
      <c r="I52" s="12"/>
      <c r="J52" s="11"/>
      <c r="K52" s="12"/>
      <c r="L52" s="11"/>
      <c r="M52" s="10"/>
    </row>
    <row r="53" spans="1:13">
      <c r="A53" s="16">
        <v>4400</v>
      </c>
      <c r="B53" s="17">
        <f t="shared" si="10"/>
        <v>475.20000000000005</v>
      </c>
      <c r="C53" s="17">
        <f>SUM(A53-B53)</f>
        <v>3924.8</v>
      </c>
      <c r="D53" s="18">
        <f>SUM(A53*20%)</f>
        <v>880</v>
      </c>
      <c r="E53" s="19">
        <f>SUM(A53-D53)</f>
        <v>3520</v>
      </c>
      <c r="F53" s="18">
        <f>SUM(A53*12.96%)</f>
        <v>570.24000000000012</v>
      </c>
      <c r="G53" s="19">
        <f>SUM(A53-F53)</f>
        <v>3829.7599999999998</v>
      </c>
      <c r="H53" s="11"/>
      <c r="I53" s="12"/>
      <c r="J53" s="11"/>
      <c r="K53" s="12"/>
      <c r="L53" s="11"/>
      <c r="M53" s="10"/>
    </row>
    <row r="54" spans="1:13">
      <c r="A54" s="20">
        <v>4500</v>
      </c>
      <c r="B54" s="21">
        <f t="shared" si="10"/>
        <v>486.00000000000006</v>
      </c>
      <c r="C54" s="17">
        <f>SUM(A54-B54)</f>
        <v>4014</v>
      </c>
      <c r="D54" s="22">
        <f>SUM(A54*20%)</f>
        <v>900</v>
      </c>
      <c r="E54" s="19">
        <f>SUM(A54-D54)</f>
        <v>3600</v>
      </c>
      <c r="F54" s="22">
        <f>SUM(A54*12.96%)</f>
        <v>583.20000000000005</v>
      </c>
      <c r="G54" s="19">
        <f>SUM(A54-F54)</f>
        <v>3916.8</v>
      </c>
      <c r="H54" s="11"/>
      <c r="I54" s="12"/>
      <c r="J54" s="11"/>
      <c r="K54" s="12"/>
      <c r="L54" s="11"/>
      <c r="M54" s="10"/>
    </row>
    <row r="55" spans="1:13">
      <c r="A55" s="16">
        <v>4600</v>
      </c>
      <c r="B55" s="17">
        <f t="shared" si="10"/>
        <v>496.80000000000007</v>
      </c>
      <c r="C55" s="17">
        <f>SUM(A55-B55)</f>
        <v>4103.2</v>
      </c>
      <c r="D55" s="18">
        <f>SUM(A55*20%)</f>
        <v>920</v>
      </c>
      <c r="E55" s="19">
        <f>SUM(A55-D55)</f>
        <v>3680</v>
      </c>
      <c r="F55" s="18">
        <f>SUM(A55*12.96%)</f>
        <v>596.16000000000008</v>
      </c>
      <c r="G55" s="19">
        <f>SUM(A55-F55)</f>
        <v>4003.84</v>
      </c>
      <c r="H55" s="11"/>
      <c r="I55" s="12"/>
      <c r="J55" s="11"/>
      <c r="K55" s="12"/>
      <c r="L55" s="11"/>
      <c r="M55" s="10"/>
    </row>
    <row r="56" spans="1:13">
      <c r="A56" s="16">
        <v>4700</v>
      </c>
      <c r="B56" s="17">
        <f t="shared" si="10"/>
        <v>507.60000000000008</v>
      </c>
      <c r="C56" s="17">
        <f>SUM(A56-B56)</f>
        <v>4192.3999999999996</v>
      </c>
      <c r="D56" s="18">
        <f>SUM(A56*20%)</f>
        <v>940</v>
      </c>
      <c r="E56" s="19">
        <f>SUM(A56-D56)</f>
        <v>3760</v>
      </c>
      <c r="F56" s="18">
        <f>SUM(A56*12.96%)</f>
        <v>609.12000000000012</v>
      </c>
      <c r="G56" s="19">
        <f>SUM(A56-F56)</f>
        <v>4090.88</v>
      </c>
      <c r="H56" s="11"/>
      <c r="I56" s="12"/>
      <c r="J56" s="11"/>
      <c r="K56" s="12"/>
      <c r="L56" s="11"/>
      <c r="M56" s="10"/>
    </row>
    <row r="57" spans="1:13">
      <c r="A57" s="16">
        <v>4800</v>
      </c>
      <c r="B57" s="17">
        <f t="shared" si="10"/>
        <v>518.40000000000009</v>
      </c>
      <c r="C57" s="17">
        <f>SUM(A57-B57)</f>
        <v>4281.6000000000004</v>
      </c>
      <c r="D57" s="18">
        <f>SUM(A57*20%)</f>
        <v>960</v>
      </c>
      <c r="E57" s="19">
        <f>SUM(A57-D57)</f>
        <v>3840</v>
      </c>
      <c r="F57" s="18">
        <f>SUM(A57*12.96%)</f>
        <v>622.08000000000015</v>
      </c>
      <c r="G57" s="19">
        <f>SUM(A57-F57)</f>
        <v>4177.92</v>
      </c>
      <c r="H57" s="11"/>
      <c r="I57" s="12"/>
      <c r="J57" s="11"/>
      <c r="K57" s="12"/>
      <c r="L57" s="11"/>
      <c r="M57" s="10"/>
    </row>
    <row r="58" spans="1:13">
      <c r="A58" s="16">
        <v>4900</v>
      </c>
      <c r="B58" s="17">
        <f t="shared" si="10"/>
        <v>529.20000000000005</v>
      </c>
      <c r="C58" s="17">
        <f>SUM(A58-B58)</f>
        <v>4370.8</v>
      </c>
      <c r="D58" s="18">
        <f>SUM(A58*20%)</f>
        <v>980</v>
      </c>
      <c r="E58" s="19">
        <f>SUM(A58-D58)</f>
        <v>3920</v>
      </c>
      <c r="F58" s="18">
        <f>SUM(A58*12.96%)</f>
        <v>635.04000000000008</v>
      </c>
      <c r="G58" s="19">
        <f>SUM(A58-F58)</f>
        <v>4264.96</v>
      </c>
      <c r="H58" s="11"/>
      <c r="I58" s="12"/>
      <c r="J58" s="11"/>
      <c r="K58" s="12"/>
      <c r="L58" s="11"/>
      <c r="M58" s="10"/>
    </row>
    <row r="59" spans="1:13">
      <c r="A59" s="23">
        <v>5000</v>
      </c>
      <c r="B59" s="24">
        <f t="shared" si="10"/>
        <v>540.00000000000011</v>
      </c>
      <c r="C59" s="17">
        <f>SUM(A59-B59)</f>
        <v>4460</v>
      </c>
      <c r="D59" s="25">
        <f>SUM(A59*20%)</f>
        <v>1000</v>
      </c>
      <c r="E59" s="19">
        <f>SUM(A59-D59)</f>
        <v>4000</v>
      </c>
      <c r="F59" s="25">
        <f>SUM(A59*12.96%)</f>
        <v>648.00000000000011</v>
      </c>
      <c r="G59" s="19">
        <f>SUM(A59-F59)</f>
        <v>4352</v>
      </c>
      <c r="H59" s="11"/>
      <c r="I59" s="12"/>
      <c r="J59" s="11"/>
      <c r="K59" s="12"/>
      <c r="L59" s="11"/>
      <c r="M59" s="10"/>
    </row>
    <row r="60" spans="1:13">
      <c r="A60" s="16">
        <v>5100</v>
      </c>
      <c r="B60" s="17">
        <f t="shared" si="10"/>
        <v>550.80000000000007</v>
      </c>
      <c r="C60" s="17">
        <f>SUM(A60-B60)</f>
        <v>4549.2</v>
      </c>
      <c r="D60" s="18">
        <f>SUM(A60*20%)</f>
        <v>1020</v>
      </c>
      <c r="E60" s="19">
        <f>SUM(A60-D60)</f>
        <v>4080</v>
      </c>
      <c r="F60" s="18">
        <f>SUM(A60*12.96%)</f>
        <v>660.96000000000015</v>
      </c>
      <c r="G60" s="19">
        <f>SUM(A60-F60)</f>
        <v>4439.04</v>
      </c>
      <c r="H60" s="11"/>
      <c r="I60" s="12"/>
      <c r="J60" s="11"/>
      <c r="K60" s="12"/>
      <c r="L60" s="11"/>
      <c r="M60" s="10"/>
    </row>
    <row r="61" spans="1:13">
      <c r="A61" s="16">
        <v>5200</v>
      </c>
      <c r="B61" s="17">
        <f t="shared" si="10"/>
        <v>561.6</v>
      </c>
      <c r="C61" s="17">
        <f>SUM(A61-B61)</f>
        <v>4638.3999999999996</v>
      </c>
      <c r="D61" s="18">
        <f>SUM(A61*20%)</f>
        <v>1040</v>
      </c>
      <c r="E61" s="19">
        <f>SUM(A61-D61)</f>
        <v>4160</v>
      </c>
      <c r="F61" s="18">
        <f>SUM(A61*12.96%)</f>
        <v>673.92000000000007</v>
      </c>
      <c r="G61" s="19">
        <f>SUM(A61-F61)</f>
        <v>4526.08</v>
      </c>
      <c r="H61" s="11"/>
      <c r="I61" s="12"/>
      <c r="J61" s="11"/>
      <c r="K61" s="12"/>
      <c r="L61" s="11"/>
      <c r="M61" s="10"/>
    </row>
    <row r="62" spans="1:13">
      <c r="A62" s="16">
        <v>5300</v>
      </c>
      <c r="B62" s="17">
        <f t="shared" si="10"/>
        <v>572.40000000000009</v>
      </c>
      <c r="C62" s="17">
        <f>SUM(A62-B62)</f>
        <v>4727.6000000000004</v>
      </c>
      <c r="D62" s="18">
        <f>SUM(A62*20%)</f>
        <v>1060</v>
      </c>
      <c r="E62" s="19">
        <f>SUM(A62-D62)</f>
        <v>4240</v>
      </c>
      <c r="F62" s="18">
        <f>SUM(A62*12.96%)</f>
        <v>686.88000000000011</v>
      </c>
      <c r="G62" s="19">
        <f>SUM(A62-F62)</f>
        <v>4613.12</v>
      </c>
      <c r="H62" s="11"/>
      <c r="I62" s="12"/>
      <c r="J62" s="11"/>
      <c r="K62" s="12"/>
      <c r="L62" s="11"/>
      <c r="M62" s="10"/>
    </row>
    <row r="63" spans="1:13">
      <c r="A63" s="16">
        <v>5400</v>
      </c>
      <c r="B63" s="17">
        <f t="shared" si="10"/>
        <v>583.20000000000005</v>
      </c>
      <c r="C63" s="17">
        <f>SUM(A63-B63)</f>
        <v>4816.8</v>
      </c>
      <c r="D63" s="18">
        <f>SUM(A63*20%)</f>
        <v>1080</v>
      </c>
      <c r="E63" s="19">
        <f>SUM(A63-D63)</f>
        <v>4320</v>
      </c>
      <c r="F63" s="18">
        <f>SUM(A63*12.96%)</f>
        <v>699.84000000000015</v>
      </c>
      <c r="G63" s="19">
        <f>SUM(A63-F63)</f>
        <v>4700.16</v>
      </c>
      <c r="H63" s="13"/>
      <c r="I63" s="13"/>
      <c r="J63" s="13"/>
      <c r="K63" s="13"/>
      <c r="L63" s="13"/>
    </row>
    <row r="64" spans="1:13">
      <c r="A64" s="20">
        <v>5500</v>
      </c>
      <c r="B64" s="21">
        <f t="shared" si="10"/>
        <v>594.00000000000011</v>
      </c>
      <c r="C64" s="17">
        <f>SUM(A64-B64)</f>
        <v>4906</v>
      </c>
      <c r="D64" s="22">
        <f>SUM(A64*20%)</f>
        <v>1100</v>
      </c>
      <c r="E64" s="19">
        <f>SUM(A64-D64)</f>
        <v>4400</v>
      </c>
      <c r="F64" s="22">
        <f>SUM(A64*12.96%)</f>
        <v>712.80000000000007</v>
      </c>
      <c r="G64" s="19">
        <f>SUM(A64-F64)</f>
        <v>4787.2</v>
      </c>
    </row>
    <row r="65" spans="1:7">
      <c r="A65" s="16">
        <v>5600</v>
      </c>
      <c r="B65" s="17">
        <f t="shared" si="10"/>
        <v>604.80000000000007</v>
      </c>
      <c r="C65" s="17">
        <f>SUM(A65-B65)</f>
        <v>4995.2</v>
      </c>
      <c r="D65" s="18">
        <f>SUM(A65*20%)</f>
        <v>1120</v>
      </c>
      <c r="E65" s="19">
        <f>SUM(A65-D65)</f>
        <v>4480</v>
      </c>
      <c r="F65" s="18">
        <f>SUM(A65*12.96%)</f>
        <v>725.7600000000001</v>
      </c>
      <c r="G65" s="19">
        <f>SUM(A65-F65)</f>
        <v>4874.24</v>
      </c>
    </row>
    <row r="66" spans="1:7">
      <c r="A66" s="16">
        <v>5700</v>
      </c>
      <c r="B66" s="17">
        <f t="shared" si="10"/>
        <v>615.6</v>
      </c>
      <c r="C66" s="17">
        <f>SUM(A66-B66)</f>
        <v>5084.3999999999996</v>
      </c>
      <c r="D66" s="18">
        <f>SUM(A66*20%)</f>
        <v>1140</v>
      </c>
      <c r="E66" s="19">
        <f>SUM(A66-D66)</f>
        <v>4560</v>
      </c>
      <c r="F66" s="18">
        <f>SUM(A66*12.96%)</f>
        <v>738.72000000000014</v>
      </c>
      <c r="G66" s="19">
        <f>SUM(A66-F66)</f>
        <v>4961.28</v>
      </c>
    </row>
    <row r="67" spans="1:7">
      <c r="A67" s="16">
        <v>5800</v>
      </c>
      <c r="B67" s="17">
        <f t="shared" si="10"/>
        <v>626.40000000000009</v>
      </c>
      <c r="C67" s="17">
        <f>SUM(A67-B67)</f>
        <v>5173.6000000000004</v>
      </c>
      <c r="D67" s="18">
        <f>SUM(A67*20%)</f>
        <v>1160</v>
      </c>
      <c r="E67" s="19">
        <f>SUM(A67-D67)</f>
        <v>4640</v>
      </c>
      <c r="F67" s="18">
        <f>SUM(A67*12.96%)</f>
        <v>751.68000000000006</v>
      </c>
      <c r="G67" s="19">
        <f>SUM(A67-F67)</f>
        <v>5048.32</v>
      </c>
    </row>
    <row r="68" spans="1:7">
      <c r="A68" s="16">
        <v>5900</v>
      </c>
      <c r="B68" s="17">
        <f t="shared" si="10"/>
        <v>637.20000000000005</v>
      </c>
      <c r="C68" s="17">
        <f>SUM(A68-B68)</f>
        <v>5262.8</v>
      </c>
      <c r="D68" s="18">
        <f>SUM(A68*20%)</f>
        <v>1180</v>
      </c>
      <c r="E68" s="19">
        <f>SUM(A68-D68)</f>
        <v>4720</v>
      </c>
      <c r="F68" s="18">
        <f>SUM(A68*12.96%)</f>
        <v>764.6400000000001</v>
      </c>
      <c r="G68" s="19">
        <f>SUM(A68-F68)</f>
        <v>5135.3599999999997</v>
      </c>
    </row>
    <row r="69" spans="1:7">
      <c r="A69" s="23">
        <v>6000</v>
      </c>
      <c r="B69" s="24">
        <f t="shared" si="10"/>
        <v>648.00000000000011</v>
      </c>
      <c r="C69" s="17">
        <f>SUM(A69-B69)</f>
        <v>5352</v>
      </c>
      <c r="D69" s="25">
        <f>SUM(A69*20%)</f>
        <v>1200</v>
      </c>
      <c r="E69" s="19">
        <f>SUM(A69-D69)</f>
        <v>4800</v>
      </c>
      <c r="F69" s="25">
        <f>SUM(A69*12.96%)</f>
        <v>777.60000000000014</v>
      </c>
      <c r="G69" s="19">
        <f>SUM(A69-F69)</f>
        <v>5222.3999999999996</v>
      </c>
    </row>
  </sheetData>
  <phoneticPr fontId="3"/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headerFooter>
    <oddHeader>&amp;C&amp;22成約約手数料早見表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上島 亜希子</dc:creator>
  <cp:lastModifiedBy>上島 亜希子</cp:lastModifiedBy>
  <cp:lastPrinted>2017-11-08T03:21:58Z</cp:lastPrinted>
  <dcterms:created xsi:type="dcterms:W3CDTF">2015-11-14T07:03:04Z</dcterms:created>
  <dcterms:modified xsi:type="dcterms:W3CDTF">2017-11-08T03:23:21Z</dcterms:modified>
</cp:coreProperties>
</file>